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uI+LRlrBOqt0CvgzEB42HALXUL1halU194ajmo0k4LTE2OsJc5Y67LKZpm0LeInhrGPgmcnREtxSx4+5ZrM9/A==" workbookSaltValue="b4tEEoN7xdor035Oi82hTg==" workbookSpinCount="100000" lockStructure="1"/>
  <bookViews>
    <workbookView xWindow="1395" yWindow="0" windowWidth="18540" windowHeight="9720"/>
  </bookViews>
  <sheets>
    <sheet name="About" sheetId="1" r:id="rId1"/>
    <sheet name="Summary" sheetId="3" r:id="rId2"/>
    <sheet name="Details" sheetId="2" r:id="rId3"/>
  </sheets>
  <definedNames>
    <definedName name="_xlnm.Print_Area" localSheetId="0">About!$A$1:$E$12</definedName>
    <definedName name="_xlnm.Print_Area" localSheetId="2">Details!$A$1:$AJ$107</definedName>
    <definedName name="_xlnm.Print_Area" localSheetId="1">Summary!$A$1:$D$18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8" i="2" l="1"/>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47" i="2"/>
  <c r="AH48" i="2"/>
  <c r="AH49" i="2"/>
  <c r="AH50" i="2"/>
  <c r="AH51" i="2"/>
  <c r="AH52" i="2"/>
  <c r="AH53" i="2"/>
  <c r="AH54" i="2"/>
  <c r="AH55" i="2"/>
  <c r="AH56" i="2"/>
  <c r="AH57" i="2"/>
  <c r="AH58" i="2"/>
  <c r="AH59" i="2"/>
  <c r="AH60" i="2"/>
  <c r="AH62" i="2"/>
  <c r="AH63" i="2"/>
  <c r="AH64" i="2"/>
  <c r="AH65" i="2"/>
  <c r="AH66" i="2"/>
  <c r="AH67" i="2"/>
  <c r="AH68" i="2"/>
  <c r="AH69" i="2"/>
  <c r="AH70" i="2"/>
  <c r="AH71" i="2"/>
  <c r="AH72" i="2"/>
  <c r="AH73" i="2"/>
  <c r="AH74" i="2"/>
  <c r="AH75" i="2"/>
  <c r="AH76" i="2"/>
  <c r="AH47"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12" i="2"/>
  <c r="U46" i="2" l="1"/>
  <c r="T46" i="2"/>
  <c r="N46" i="2"/>
  <c r="M46" i="2"/>
  <c r="F46" i="2"/>
  <c r="D46" i="2"/>
  <c r="D11" i="2"/>
  <c r="G46" i="2"/>
  <c r="E46" i="2"/>
  <c r="H46" i="2"/>
  <c r="O46" i="2"/>
  <c r="V46" i="2"/>
  <c r="C3" i="3" l="1"/>
  <c r="C13" i="3"/>
  <c r="AA48" i="2"/>
  <c r="AI48" i="2" s="1"/>
  <c r="AA49" i="2"/>
  <c r="AI49" i="2" s="1"/>
  <c r="AA50" i="2"/>
  <c r="AI50" i="2" s="1"/>
  <c r="AA51" i="2"/>
  <c r="AI51" i="2" s="1"/>
  <c r="AA52" i="2"/>
  <c r="AI52" i="2" s="1"/>
  <c r="AA53" i="2"/>
  <c r="AI53" i="2" s="1"/>
  <c r="AA54" i="2"/>
  <c r="AI54" i="2" s="1"/>
  <c r="AA55" i="2"/>
  <c r="AI55" i="2" s="1"/>
  <c r="AA56" i="2"/>
  <c r="AI56" i="2" s="1"/>
  <c r="AA57" i="2"/>
  <c r="AI57" i="2" s="1"/>
  <c r="AA58" i="2"/>
  <c r="AI58" i="2" s="1"/>
  <c r="AA59" i="2"/>
  <c r="AI59" i="2" s="1"/>
  <c r="AA60" i="2"/>
  <c r="AI60" i="2" s="1"/>
  <c r="AA61" i="2"/>
  <c r="AA62" i="2"/>
  <c r="AI62" i="2" s="1"/>
  <c r="AA63" i="2"/>
  <c r="AI63" i="2" s="1"/>
  <c r="AA64" i="2"/>
  <c r="AI64" i="2" s="1"/>
  <c r="AA65" i="2"/>
  <c r="AI65" i="2" s="1"/>
  <c r="AA66" i="2"/>
  <c r="AI66" i="2" s="1"/>
  <c r="AA67" i="2"/>
  <c r="AI67" i="2" s="1"/>
  <c r="AA68" i="2"/>
  <c r="AI68" i="2" s="1"/>
  <c r="AA69" i="2"/>
  <c r="AI69" i="2" s="1"/>
  <c r="AA70" i="2"/>
  <c r="AI70" i="2" s="1"/>
  <c r="AA71" i="2"/>
  <c r="AI71" i="2" s="1"/>
  <c r="AA72" i="2"/>
  <c r="AI72" i="2" s="1"/>
  <c r="AA73" i="2"/>
  <c r="AI73" i="2" s="1"/>
  <c r="AA74" i="2"/>
  <c r="AI74" i="2" s="1"/>
  <c r="AA75" i="2"/>
  <c r="AI75" i="2" s="1"/>
  <c r="AA76" i="2"/>
  <c r="AI76" i="2" s="1"/>
  <c r="AA47" i="2"/>
  <c r="AI47" i="2" s="1"/>
  <c r="AA83" i="2"/>
  <c r="Y83" i="2"/>
  <c r="V81" i="2"/>
  <c r="K85" i="2"/>
  <c r="O81" i="2"/>
  <c r="R84" i="2"/>
  <c r="H81" i="2"/>
  <c r="K96" i="2"/>
  <c r="AA82" i="2"/>
  <c r="Y82" i="2"/>
  <c r="R82" i="2"/>
  <c r="K82"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R4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16" i="2"/>
  <c r="Y16" i="2"/>
  <c r="R17" i="2"/>
  <c r="Y17" i="2"/>
  <c r="R18" i="2"/>
  <c r="Y18" i="2"/>
  <c r="R19" i="2"/>
  <c r="Y19" i="2"/>
  <c r="R20" i="2"/>
  <c r="Y20" i="2"/>
  <c r="R21" i="2"/>
  <c r="Y21" i="2"/>
  <c r="R22" i="2"/>
  <c r="Y22" i="2"/>
  <c r="R23" i="2"/>
  <c r="Y23" i="2"/>
  <c r="R24" i="2"/>
  <c r="Y24" i="2"/>
  <c r="R25" i="2"/>
  <c r="Y25" i="2"/>
  <c r="R26" i="2"/>
  <c r="Y26" i="2"/>
  <c r="R27" i="2"/>
  <c r="Y27" i="2"/>
  <c r="R28" i="2"/>
  <c r="Y28" i="2"/>
  <c r="R29" i="2"/>
  <c r="Y29" i="2"/>
  <c r="R30" i="2"/>
  <c r="Y30" i="2"/>
  <c r="R31" i="2"/>
  <c r="Y31" i="2"/>
  <c r="R32" i="2"/>
  <c r="Y32" i="2"/>
  <c r="R33" i="2"/>
  <c r="Y33" i="2"/>
  <c r="R34" i="2"/>
  <c r="Y34" i="2"/>
  <c r="R35" i="2"/>
  <c r="Y35" i="2"/>
  <c r="R36" i="2"/>
  <c r="Y36" i="2"/>
  <c r="R37" i="2"/>
  <c r="Y37" i="2"/>
  <c r="R38" i="2"/>
  <c r="Y38" i="2"/>
  <c r="R39" i="2"/>
  <c r="Y39" i="2"/>
  <c r="R40" i="2"/>
  <c r="Y40" i="2"/>
  <c r="R41" i="2"/>
  <c r="Y41" i="2"/>
  <c r="K16" i="2"/>
  <c r="K17" i="2"/>
  <c r="K18" i="2"/>
  <c r="K19" i="2"/>
  <c r="K20" i="2"/>
  <c r="K21" i="2"/>
  <c r="K22" i="2"/>
  <c r="K23" i="2"/>
  <c r="K24" i="2"/>
  <c r="K25" i="2"/>
  <c r="K26" i="2"/>
  <c r="K27" i="2"/>
  <c r="K28" i="2"/>
  <c r="K29" i="2"/>
  <c r="K30" i="2"/>
  <c r="K31" i="2"/>
  <c r="K32" i="2"/>
  <c r="K33" i="2"/>
  <c r="K34" i="2"/>
  <c r="K35" i="2"/>
  <c r="K36" i="2"/>
  <c r="K37" i="2"/>
  <c r="K38" i="2"/>
  <c r="K39" i="2"/>
  <c r="K40" i="2"/>
  <c r="K41" i="2"/>
  <c r="K51" i="2"/>
  <c r="K52" i="2"/>
  <c r="K53" i="2"/>
  <c r="K54" i="2"/>
  <c r="K55" i="2"/>
  <c r="K56" i="2"/>
  <c r="K57" i="2"/>
  <c r="K58" i="2"/>
  <c r="AB58" i="2" s="1"/>
  <c r="K59" i="2"/>
  <c r="K60" i="2"/>
  <c r="K61" i="2"/>
  <c r="K62" i="2"/>
  <c r="AB62" i="2" s="1"/>
  <c r="K63" i="2"/>
  <c r="K64" i="2"/>
  <c r="K65" i="2"/>
  <c r="K66" i="2"/>
  <c r="AB66" i="2" s="1"/>
  <c r="K67" i="2"/>
  <c r="K68" i="2"/>
  <c r="K69" i="2"/>
  <c r="K70" i="2"/>
  <c r="AB70" i="2" s="1"/>
  <c r="K71" i="2"/>
  <c r="K72" i="2"/>
  <c r="K73" i="2"/>
  <c r="K74" i="2"/>
  <c r="AB74" i="2" s="1"/>
  <c r="K75" i="2"/>
  <c r="K76" i="2"/>
  <c r="K50" i="2"/>
  <c r="AB50" i="2" s="1"/>
  <c r="K47" i="2"/>
  <c r="E11" i="2"/>
  <c r="K49" i="2"/>
  <c r="K48" i="2"/>
  <c r="H11" i="2"/>
  <c r="AH61" i="2" l="1"/>
  <c r="AI61" i="2" s="1"/>
  <c r="Y46" i="2"/>
  <c r="R46" i="2"/>
  <c r="AB76" i="2"/>
  <c r="AJ76" i="2" s="1"/>
  <c r="AB72" i="2"/>
  <c r="AD72" i="2" s="1"/>
  <c r="AB68" i="2"/>
  <c r="AD68" i="2" s="1"/>
  <c r="AF68" i="2" s="1"/>
  <c r="AB64" i="2"/>
  <c r="AJ64" i="2" s="1"/>
  <c r="AB60" i="2"/>
  <c r="AJ60" i="2" s="1"/>
  <c r="AB56" i="2"/>
  <c r="AJ56" i="2" s="1"/>
  <c r="AB52" i="2"/>
  <c r="AJ52" i="2" s="1"/>
  <c r="AD50" i="2"/>
  <c r="AF50" i="2" s="1"/>
  <c r="AJ50" i="2"/>
  <c r="AJ68" i="2"/>
  <c r="AD64" i="2"/>
  <c r="AD74" i="2"/>
  <c r="AF74" i="2" s="1"/>
  <c r="AJ74" i="2"/>
  <c r="AD70" i="2"/>
  <c r="AJ70" i="2"/>
  <c r="AD66" i="2"/>
  <c r="AF66" i="2" s="1"/>
  <c r="AJ66" i="2"/>
  <c r="AD62" i="2"/>
  <c r="AF62" i="2" s="1"/>
  <c r="AJ62" i="2"/>
  <c r="AD58" i="2"/>
  <c r="AF58" i="2" s="1"/>
  <c r="AJ58" i="2"/>
  <c r="AB54" i="2"/>
  <c r="AB75" i="2"/>
  <c r="AB71" i="2"/>
  <c r="AB67" i="2"/>
  <c r="AB63" i="2"/>
  <c r="AB59" i="2"/>
  <c r="AB55" i="2"/>
  <c r="AB51" i="2"/>
  <c r="AB47" i="2"/>
  <c r="AJ47" i="2" s="1"/>
  <c r="K46" i="2"/>
  <c r="AB48" i="2"/>
  <c r="AJ48" i="2" s="1"/>
  <c r="AB82" i="2"/>
  <c r="AB49" i="2"/>
  <c r="AJ49" i="2" s="1"/>
  <c r="AB73" i="2"/>
  <c r="AJ73" i="2" s="1"/>
  <c r="AB69" i="2"/>
  <c r="AJ69" i="2" s="1"/>
  <c r="AB65" i="2"/>
  <c r="AJ65" i="2" s="1"/>
  <c r="AB61" i="2"/>
  <c r="AJ61" i="2" s="1"/>
  <c r="AB57" i="2"/>
  <c r="AJ57" i="2" s="1"/>
  <c r="AB53" i="2"/>
  <c r="AJ53" i="2" s="1"/>
  <c r="AA46" i="2"/>
  <c r="AF70" i="2"/>
  <c r="AD52" i="2" l="1"/>
  <c r="AF52" i="2" s="1"/>
  <c r="AD60" i="2"/>
  <c r="AF60" i="2" s="1"/>
  <c r="AD76" i="2"/>
  <c r="AF76" i="2" s="1"/>
  <c r="A50" i="2"/>
  <c r="C4" i="3"/>
  <c r="AF72" i="2"/>
  <c r="AD56" i="2"/>
  <c r="AF56" i="2" s="1"/>
  <c r="AJ72" i="2"/>
  <c r="AF64" i="2"/>
  <c r="AD71" i="2"/>
  <c r="AF71" i="2" s="1"/>
  <c r="AJ71" i="2"/>
  <c r="AD59" i="2"/>
  <c r="AF59" i="2" s="1"/>
  <c r="AJ59" i="2"/>
  <c r="AD75" i="2"/>
  <c r="AF75" i="2" s="1"/>
  <c r="AJ75" i="2"/>
  <c r="AD63" i="2"/>
  <c r="AF63" i="2" s="1"/>
  <c r="AJ63" i="2"/>
  <c r="AD55" i="2"/>
  <c r="AF55" i="2" s="1"/>
  <c r="AJ55" i="2"/>
  <c r="AD51" i="2"/>
  <c r="AF51" i="2" s="1"/>
  <c r="AJ51" i="2"/>
  <c r="AD67" i="2"/>
  <c r="AF67" i="2" s="1"/>
  <c r="AJ67" i="2"/>
  <c r="AD54" i="2"/>
  <c r="AF54" i="2" s="1"/>
  <c r="AJ54" i="2"/>
  <c r="AD47" i="2"/>
  <c r="AF47" i="2" s="1"/>
  <c r="AD61" i="2"/>
  <c r="AF61" i="2" s="1"/>
  <c r="AD49" i="2"/>
  <c r="AF49" i="2" s="1"/>
  <c r="AD73" i="2"/>
  <c r="AF73" i="2" s="1"/>
  <c r="AD65" i="2"/>
  <c r="AF65" i="2" s="1"/>
  <c r="AD57" i="2"/>
  <c r="AF57" i="2" s="1"/>
  <c r="AD53" i="2"/>
  <c r="AF53" i="2" s="1"/>
  <c r="AD69" i="2"/>
  <c r="AF69" i="2" s="1"/>
  <c r="AD48" i="2"/>
  <c r="AF48" i="2" s="1"/>
  <c r="AB46" i="2"/>
  <c r="C5" i="3" s="1"/>
  <c r="AA91" i="2"/>
  <c r="AA90" i="2"/>
  <c r="AA89" i="2"/>
  <c r="AA88" i="2"/>
  <c r="AA87" i="2"/>
  <c r="AA86" i="2"/>
  <c r="AA85" i="2"/>
  <c r="AA84" i="2"/>
  <c r="Y91" i="2"/>
  <c r="Y90" i="2"/>
  <c r="Y89" i="2"/>
  <c r="Y88" i="2"/>
  <c r="Y87" i="2"/>
  <c r="Y86" i="2"/>
  <c r="Y85" i="2"/>
  <c r="Y84" i="2"/>
  <c r="R91" i="2"/>
  <c r="R90" i="2"/>
  <c r="R89" i="2"/>
  <c r="R88" i="2"/>
  <c r="R87" i="2"/>
  <c r="R86" i="2"/>
  <c r="R85" i="2"/>
  <c r="R83" i="2"/>
  <c r="K91" i="2"/>
  <c r="AB91" i="2" s="1"/>
  <c r="K90" i="2"/>
  <c r="K89" i="2"/>
  <c r="K88" i="2"/>
  <c r="K87" i="2"/>
  <c r="K86" i="2"/>
  <c r="K84" i="2"/>
  <c r="K83"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12" i="2"/>
  <c r="Y15" i="2"/>
  <c r="Y14" i="2"/>
  <c r="Y13" i="2"/>
  <c r="Y12" i="2"/>
  <c r="U11" i="2"/>
  <c r="R15" i="2"/>
  <c r="R14" i="2"/>
  <c r="R13" i="2"/>
  <c r="R12" i="2"/>
  <c r="N11" i="2"/>
  <c r="K13" i="2"/>
  <c r="K14" i="2"/>
  <c r="K15" i="2"/>
  <c r="K12" i="2"/>
  <c r="AF46" i="2" l="1"/>
  <c r="C7" i="3" s="1"/>
  <c r="AD46" i="2"/>
  <c r="C6" i="3" s="1"/>
  <c r="AI40" i="2"/>
  <c r="AI39" i="2"/>
  <c r="AI35" i="2"/>
  <c r="AI31" i="2"/>
  <c r="AI27" i="2"/>
  <c r="AI23" i="2"/>
  <c r="AI19" i="2"/>
  <c r="AI15" i="2"/>
  <c r="AI36" i="2"/>
  <c r="AI28" i="2"/>
  <c r="AI20" i="2"/>
  <c r="AI12" i="2"/>
  <c r="AI38" i="2"/>
  <c r="AI34" i="2"/>
  <c r="AI30" i="2"/>
  <c r="AI26" i="2"/>
  <c r="AI22" i="2"/>
  <c r="AI18" i="2"/>
  <c r="AI14" i="2"/>
  <c r="AI32" i="2"/>
  <c r="AI24" i="2"/>
  <c r="AI16" i="2"/>
  <c r="AI41" i="2"/>
  <c r="AI37" i="2"/>
  <c r="AI33" i="2"/>
  <c r="AI29" i="2"/>
  <c r="AI25" i="2"/>
  <c r="AI21" i="2"/>
  <c r="AI17" i="2"/>
  <c r="AI13" i="2"/>
  <c r="AB83" i="2"/>
  <c r="K81" i="2"/>
  <c r="R81" i="2"/>
  <c r="Y81" i="2"/>
  <c r="AA81" i="2"/>
  <c r="A85" i="2" s="1"/>
  <c r="AB33" i="2"/>
  <c r="AJ33" i="2" s="1"/>
  <c r="AB25" i="2"/>
  <c r="AJ25" i="2" s="1"/>
  <c r="AB22" i="2"/>
  <c r="AJ22" i="2" s="1"/>
  <c r="AB85" i="2"/>
  <c r="AB89" i="2"/>
  <c r="AB17" i="2"/>
  <c r="AJ17" i="2" s="1"/>
  <c r="AB86" i="2"/>
  <c r="AB90" i="2"/>
  <c r="AB84" i="2"/>
  <c r="AB88" i="2"/>
  <c r="AB87" i="2"/>
  <c r="AB12" i="2"/>
  <c r="AJ12" i="2" s="1"/>
  <c r="AB40" i="2"/>
  <c r="AJ40" i="2" s="1"/>
  <c r="AB30" i="2"/>
  <c r="AJ30" i="2" s="1"/>
  <c r="AB14" i="2"/>
  <c r="AJ14" i="2" s="1"/>
  <c r="AB29" i="2"/>
  <c r="AJ29" i="2" s="1"/>
  <c r="AB21" i="2"/>
  <c r="AJ21" i="2" s="1"/>
  <c r="AB13" i="2"/>
  <c r="AJ13" i="2" s="1"/>
  <c r="AB39" i="2"/>
  <c r="AJ39" i="2" s="1"/>
  <c r="AB32" i="2"/>
  <c r="AJ32" i="2" s="1"/>
  <c r="AB24" i="2"/>
  <c r="AJ24" i="2" s="1"/>
  <c r="AB16" i="2"/>
  <c r="AJ16" i="2" s="1"/>
  <c r="AB31" i="2"/>
  <c r="AJ31" i="2" s="1"/>
  <c r="AB23" i="2"/>
  <c r="AJ23" i="2" s="1"/>
  <c r="AB15" i="2"/>
  <c r="AJ15" i="2" s="1"/>
  <c r="AB28" i="2"/>
  <c r="AJ28" i="2" s="1"/>
  <c r="AB35" i="2"/>
  <c r="AJ35" i="2" s="1"/>
  <c r="AB27" i="2"/>
  <c r="AJ27" i="2" s="1"/>
  <c r="AB19" i="2"/>
  <c r="AJ19" i="2" s="1"/>
  <c r="AB36" i="2"/>
  <c r="AJ36" i="2" s="1"/>
  <c r="AB20" i="2"/>
  <c r="AJ20" i="2" s="1"/>
  <c r="AB34" i="2"/>
  <c r="AJ34" i="2" s="1"/>
  <c r="AB26" i="2"/>
  <c r="AJ26" i="2" s="1"/>
  <c r="AB18" i="2"/>
  <c r="AJ18" i="2" s="1"/>
  <c r="Y11" i="2"/>
  <c r="AB37" i="2"/>
  <c r="AJ37" i="2" s="1"/>
  <c r="R11" i="2"/>
  <c r="AB41" i="2"/>
  <c r="AJ41" i="2" s="1"/>
  <c r="K11" i="2"/>
  <c r="AB38" i="2"/>
  <c r="AJ38" i="2" s="1"/>
  <c r="AA11" i="2"/>
  <c r="A15" i="2" l="1"/>
  <c r="AD33" i="2"/>
  <c r="AF33" i="2" s="1"/>
  <c r="AB81" i="2"/>
  <c r="C9" i="3" s="1"/>
  <c r="C11" i="3" s="1"/>
  <c r="C15" i="3" s="1"/>
  <c r="AD25" i="2"/>
  <c r="AF25" i="2" s="1"/>
  <c r="AD36" i="2"/>
  <c r="AF36" i="2" s="1"/>
  <c r="AD39" i="2"/>
  <c r="AF39" i="2" s="1"/>
  <c r="AD14" i="2"/>
  <c r="AF14" i="2" s="1"/>
  <c r="AD17" i="2"/>
  <c r="AF17" i="2" s="1"/>
  <c r="AD26" i="2"/>
  <c r="AF26" i="2" s="1"/>
  <c r="AD19" i="2"/>
  <c r="AF19" i="2" s="1"/>
  <c r="AD15" i="2"/>
  <c r="AF15" i="2" s="1"/>
  <c r="AD16" i="2"/>
  <c r="AF16" i="2" s="1"/>
  <c r="AD13" i="2"/>
  <c r="AF13" i="2" s="1"/>
  <c r="AD30" i="2"/>
  <c r="AF30" i="2" s="1"/>
  <c r="AD12" i="2"/>
  <c r="AF12" i="2" s="1"/>
  <c r="AD18" i="2"/>
  <c r="AF18" i="2" s="1"/>
  <c r="AD38" i="2"/>
  <c r="AF38" i="2" s="1"/>
  <c r="AD37" i="2"/>
  <c r="AF37" i="2" s="1"/>
  <c r="AD34" i="2"/>
  <c r="AF34" i="2" s="1"/>
  <c r="AD27" i="2"/>
  <c r="AF27" i="2" s="1"/>
  <c r="AD23" i="2"/>
  <c r="AF23" i="2" s="1"/>
  <c r="AD24" i="2"/>
  <c r="AF24" i="2" s="1"/>
  <c r="AD21" i="2"/>
  <c r="AF21" i="2" s="1"/>
  <c r="AD41" i="2"/>
  <c r="AF41" i="2" s="1"/>
  <c r="AD28" i="2"/>
  <c r="AF28" i="2" s="1"/>
  <c r="AD20" i="2"/>
  <c r="AF20" i="2" s="1"/>
  <c r="AD35" i="2"/>
  <c r="AF35" i="2" s="1"/>
  <c r="AD31" i="2"/>
  <c r="AF31" i="2" s="1"/>
  <c r="AD32" i="2"/>
  <c r="AF32" i="2" s="1"/>
  <c r="AD29" i="2"/>
  <c r="AF29" i="2" s="1"/>
  <c r="AD40" i="2"/>
  <c r="AF40" i="2" s="1"/>
  <c r="AD22" i="2"/>
  <c r="AF22" i="2" s="1"/>
  <c r="AB11" i="2"/>
  <c r="AD11" i="2" l="1"/>
  <c r="AF11" i="2"/>
</calcChain>
</file>

<file path=xl/comments1.xml><?xml version="1.0" encoding="utf-8"?>
<comments xmlns="http://schemas.openxmlformats.org/spreadsheetml/2006/main">
  <authors>
    <author>Author</author>
  </authors>
  <commentList>
    <comment ref="C10" authorId="0" shapeId="0">
      <text>
        <r>
          <rPr>
            <sz val="14"/>
            <color indexed="81"/>
            <rFont val="Arial"/>
            <family val="2"/>
          </rPr>
          <t>SR&amp;ED Program may only allow a certain percentage of contractor-related costs to be reimbursed.  Enter that percentage here.</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F3" authorId="0" shapeId="0">
      <text>
        <r>
          <rPr>
            <sz val="14"/>
            <color indexed="81"/>
            <rFont val="Arial"/>
            <family val="2"/>
          </rPr>
          <t xml:space="preserve">Government funding received for this project may have to be deducted from your SR&amp;ED Claim.  Enter the source and amount here.
</t>
        </r>
        <r>
          <rPr>
            <b/>
            <sz val="14"/>
            <color indexed="81"/>
            <rFont val="Arial"/>
            <family val="2"/>
          </rPr>
          <t xml:space="preserve">
</t>
        </r>
      </text>
    </comment>
    <comment ref="A4" authorId="0" shapeId="0">
      <text>
        <r>
          <rPr>
            <sz val="14"/>
            <color indexed="81"/>
            <rFont val="Arial"/>
            <family val="2"/>
          </rPr>
          <t xml:space="preserve">Enter the project start date
</t>
        </r>
      </text>
    </comment>
    <comment ref="C4" authorId="0" shapeId="0">
      <text>
        <r>
          <rPr>
            <sz val="14"/>
            <color indexed="81"/>
            <rFont val="Arial"/>
            <family val="2"/>
          </rPr>
          <t>Enter the first day of the Fiscal Year of your company.</t>
        </r>
        <r>
          <rPr>
            <sz val="9"/>
            <color indexed="81"/>
            <rFont val="Tahoma"/>
            <family val="2"/>
          </rPr>
          <t xml:space="preserve">
</t>
        </r>
      </text>
    </comment>
    <comment ref="A6" authorId="0" shapeId="0">
      <text>
        <r>
          <rPr>
            <sz val="14"/>
            <color indexed="81"/>
            <rFont val="Arial"/>
            <family val="2"/>
          </rPr>
          <t>Enter the actual or estimated project end date.</t>
        </r>
      </text>
    </comment>
    <comment ref="C6" authorId="0" shapeId="0">
      <text>
        <r>
          <rPr>
            <sz val="14"/>
            <color indexed="81"/>
            <rFont val="Arial"/>
            <family val="2"/>
          </rPr>
          <t>Enter the last day of the Fiscal Year of your company.</t>
        </r>
        <r>
          <rPr>
            <sz val="9"/>
            <color indexed="81"/>
            <rFont val="Tahoma"/>
            <family val="2"/>
          </rPr>
          <t xml:space="preserve">
</t>
        </r>
      </text>
    </comment>
    <comment ref="D10" authorId="0" shapeId="0">
      <text>
        <r>
          <rPr>
            <sz val="14"/>
            <color indexed="81"/>
            <rFont val="Arial"/>
            <family val="2"/>
          </rPr>
          <t>Total wages earned and paid to employee in the fiscal year for all work with the company, not just this project.</t>
        </r>
      </text>
    </comment>
    <comment ref="E10" authorId="0" shapeId="0">
      <text>
        <r>
          <rPr>
            <sz val="14"/>
            <color indexed="81"/>
            <rFont val="Arial"/>
            <family val="2"/>
          </rPr>
          <t xml:space="preserve">Total hours worked by the employee in the fiscal year for all projects, not just this project.
</t>
        </r>
      </text>
    </comment>
    <comment ref="H10" authorId="0" shapeId="0">
      <text>
        <r>
          <rPr>
            <sz val="14"/>
            <color indexed="81"/>
            <rFont val="Arial"/>
            <family val="2"/>
          </rPr>
          <t>Hours worked by the employee for this project at Hourly Rate 1.  Rates 1, 2, 3 are used if the employee has multiple wage rates in the fiscal year (if not, just put everything under Rate 1).</t>
        </r>
        <r>
          <rPr>
            <sz val="9"/>
            <color indexed="81"/>
            <rFont val="Tahoma"/>
            <family val="2"/>
          </rPr>
          <t xml:space="preserve">
</t>
        </r>
      </text>
    </comment>
    <comment ref="I10" authorId="0" shapeId="0">
      <text>
        <r>
          <rPr>
            <sz val="14"/>
            <color indexed="81"/>
            <rFont val="Arial"/>
            <family val="2"/>
          </rPr>
          <t>Rates 1, 2, 3 are used if the employee has multiple wage rates in the fiscal year (if not, just put everything under Rate 1).</t>
        </r>
        <r>
          <rPr>
            <b/>
            <sz val="9"/>
            <color indexed="81"/>
            <rFont val="Tahoma"/>
            <family val="2"/>
          </rPr>
          <t xml:space="preserve">
</t>
        </r>
        <r>
          <rPr>
            <sz val="9"/>
            <color indexed="81"/>
            <rFont val="Tahoma"/>
            <family val="2"/>
          </rPr>
          <t xml:space="preserve">
</t>
        </r>
      </text>
    </comment>
    <comment ref="J10" authorId="0" shapeId="0">
      <text>
        <r>
          <rPr>
            <sz val="14"/>
            <color indexed="81"/>
            <rFont val="Arial"/>
            <family val="2"/>
          </rPr>
          <t xml:space="preserve">If using multiple hourly rates, enter the date that hourly Rate 1 ended.
</t>
        </r>
        <r>
          <rPr>
            <sz val="9"/>
            <color indexed="81"/>
            <rFont val="Tahoma"/>
            <family val="2"/>
          </rPr>
          <t xml:space="preserve">
</t>
        </r>
      </text>
    </comment>
    <comment ref="AD10" authorId="0" shapeId="0">
      <text>
        <r>
          <rPr>
            <sz val="14"/>
            <color indexed="81"/>
            <rFont val="Arial"/>
            <family val="2"/>
          </rPr>
          <t>Enter the current PROXY Percentage allowed by the SR&amp;ED Program. If using the TRADITIONAL METHOD, replace the formulas below with your fixed numbers.</t>
        </r>
        <r>
          <rPr>
            <b/>
            <sz val="9"/>
            <color indexed="81"/>
            <rFont val="Tahoma"/>
            <family val="2"/>
          </rPr>
          <t xml:space="preserve">
</t>
        </r>
      </text>
    </comment>
    <comment ref="AH10" authorId="0" shapeId="0">
      <text>
        <r>
          <rPr>
            <sz val="14"/>
            <color indexed="81"/>
            <rFont val="Arial"/>
            <family val="2"/>
          </rPr>
          <t xml:space="preserve">This column calculates the percentage of time the employee worked on this project as compared to their overall work with the company.
</t>
        </r>
      </text>
    </comment>
    <comment ref="AI10" authorId="0" shapeId="0">
      <text>
        <r>
          <rPr>
            <sz val="14"/>
            <color indexed="81"/>
            <rFont val="Arial"/>
            <family val="2"/>
          </rPr>
          <t>Roll over the cell below for details.</t>
        </r>
      </text>
    </comment>
    <comment ref="AJ10" authorId="0" shapeId="0">
      <text>
        <r>
          <rPr>
            <sz val="14"/>
            <color indexed="81"/>
            <rFont val="Arial"/>
            <family val="2"/>
          </rPr>
          <t>This validation is used to make sure the hourly rate numbers are not exceeding the actual total wages paid to the employee. This can happen if employees work unpaid overtime, other time or billing circumstances, or if data entry mistakes are made.
If you see WARNING in the column below, you should investigate further.
Note that this is a basic validation only that will not identify all possible issues, so do not rely on it completely.</t>
        </r>
        <r>
          <rPr>
            <sz val="9"/>
            <color indexed="81"/>
            <rFont val="Tahoma"/>
            <family val="2"/>
          </rPr>
          <t xml:space="preserve">
</t>
        </r>
      </text>
    </comment>
    <comment ref="AI11" authorId="0" shapeId="0">
      <text>
        <r>
          <rPr>
            <sz val="14"/>
            <color indexed="81"/>
            <rFont val="Arial"/>
            <family val="2"/>
          </rPr>
          <t>SR&amp;ED Program may allow you to claim 100% of the wages of an employee who works more than a certain percentage of time on SR&amp;ED eligible projects.  90% is used here as an example, but you should confirm the current SR&amp;ED policies and change this number to match.  
If the column below shows YES, you may want to consider adjusting the total wages claimed for this employee to match the maximum allowable.
Note that this calculation ONLY applies to this particular project, so if you have multiple projects you should manually calculate the percentage accross all projects.</t>
        </r>
        <r>
          <rPr>
            <b/>
            <sz val="14"/>
            <color indexed="81"/>
            <rFont val="Arial"/>
            <family val="2"/>
          </rPr>
          <t xml:space="preserve">
</t>
        </r>
      </text>
    </comment>
    <comment ref="A13" authorId="0" shapeId="0">
      <text>
        <r>
          <rPr>
            <sz val="14"/>
            <color indexed="81"/>
            <rFont val="Arial"/>
            <family val="2"/>
          </rPr>
          <t>Enter the total number of hours worked by all employees on this project. This number should come from your time logs. 
The validation cell below should equal 0, which means the total hours entered here matches those entered in the Employee table.</t>
        </r>
        <r>
          <rPr>
            <b/>
            <sz val="14"/>
            <color indexed="81"/>
            <rFont val="Arial"/>
            <family val="2"/>
          </rPr>
          <t xml:space="preserve">
</t>
        </r>
      </text>
    </comment>
    <comment ref="D45" authorId="0" shapeId="0">
      <text>
        <r>
          <rPr>
            <sz val="14"/>
            <color indexed="81"/>
            <rFont val="Arial"/>
            <family val="2"/>
          </rPr>
          <t>Total wages earned and paid to employee in the fiscal year for all work with the company, not just this project.</t>
        </r>
        <r>
          <rPr>
            <sz val="9"/>
            <color indexed="81"/>
            <rFont val="Tahoma"/>
            <family val="2"/>
          </rPr>
          <t xml:space="preserve">
</t>
        </r>
      </text>
    </comment>
    <comment ref="E45" authorId="0" shapeId="0">
      <text>
        <r>
          <rPr>
            <sz val="14"/>
            <color indexed="81"/>
            <rFont val="Arial"/>
            <family val="2"/>
          </rPr>
          <t>Total hours worked by the employee in the fiscal year for all projects, not just this project.</t>
        </r>
      </text>
    </comment>
    <comment ref="F45" authorId="0" shapeId="0">
      <text>
        <r>
          <rPr>
            <sz val="14"/>
            <color indexed="81"/>
            <rFont val="Arial"/>
            <family val="2"/>
          </rPr>
          <t>Total wages paid to the employee in Period 1 for all projects, not just this project.  Periods 1, 2, 3 are used if the employee has multiple wage rates in the fiscal year (if not, just put everything under Period 1).</t>
        </r>
        <r>
          <rPr>
            <sz val="9"/>
            <color indexed="81"/>
            <rFont val="Tahoma"/>
            <family val="2"/>
          </rPr>
          <t xml:space="preserve">
</t>
        </r>
      </text>
    </comment>
    <comment ref="G45" authorId="0" shapeId="0">
      <text>
        <r>
          <rPr>
            <sz val="14"/>
            <color indexed="81"/>
            <rFont val="Arial"/>
            <family val="2"/>
          </rPr>
          <t>Total hours worked by the employee in Period 1 for all projects, not just this project.  Periods 1, 2, 3 are used if the employee has multiple wage rates in the fiscal year (if not, just put everything under Period 1).</t>
        </r>
      </text>
    </comment>
    <comment ref="H45" authorId="0" shapeId="0">
      <text>
        <r>
          <rPr>
            <sz val="14"/>
            <color indexed="81"/>
            <rFont val="Arial"/>
            <family val="2"/>
          </rPr>
          <t>Total hours worked by the employee in Period 1 for this project.  Periods 1, 2, 3 are used if the employee has multiple wage rates in the fiscal year (if not, just put everything under Period 1).</t>
        </r>
      </text>
    </comment>
    <comment ref="J45" authorId="0" shapeId="0">
      <text>
        <r>
          <rPr>
            <sz val="14"/>
            <color indexed="81"/>
            <rFont val="Arial"/>
            <family val="2"/>
          </rPr>
          <t xml:space="preserve">If using multiple hourly rates, enter the date that hourly Rate 1 ended.
</t>
        </r>
        <r>
          <rPr>
            <sz val="9"/>
            <color indexed="81"/>
            <rFont val="Tahoma"/>
            <family val="2"/>
          </rPr>
          <t xml:space="preserve">
</t>
        </r>
      </text>
    </comment>
    <comment ref="AD45" authorId="0" shapeId="0">
      <text>
        <r>
          <rPr>
            <sz val="14"/>
            <color indexed="81"/>
            <rFont val="Arial"/>
            <family val="2"/>
          </rPr>
          <t>Enter the current PROXY Percentage allowed by the SR&amp;ED Program. If using the TRADITIONAL METHOD, replace the formulas below with your fixed numbers.</t>
        </r>
        <r>
          <rPr>
            <b/>
            <sz val="14"/>
            <color indexed="81"/>
            <rFont val="Arial"/>
            <family val="2"/>
          </rPr>
          <t xml:space="preserve">
</t>
        </r>
      </text>
    </comment>
    <comment ref="AH45" authorId="0" shapeId="0">
      <text>
        <r>
          <rPr>
            <sz val="14"/>
            <color indexed="81"/>
            <rFont val="Arial"/>
            <family val="2"/>
          </rPr>
          <t>This column calculates the percentage of time the employee worked on this project as compared to their overall work with the company.</t>
        </r>
      </text>
    </comment>
    <comment ref="AI45" authorId="0" shapeId="0">
      <text>
        <r>
          <rPr>
            <sz val="14"/>
            <color indexed="81"/>
            <rFont val="Arial"/>
            <family val="2"/>
          </rPr>
          <t>Roll over the cell below for details.</t>
        </r>
      </text>
    </comment>
    <comment ref="AJ45" authorId="0" shapeId="0">
      <text>
        <r>
          <rPr>
            <sz val="14"/>
            <color indexed="81"/>
            <rFont val="Arial"/>
            <family val="2"/>
          </rPr>
          <t>This validation is used to make sure the hourly rate numbers are not exceeding the actual total wages paid to the employee. This can happen if employees work unpaid overtime, other time or billing circumstances, or if data entry mistakes are made.
If you see WARNING in the column below, you should investigate further.
Note that this is a basic validation only that will not identify all possible issues, so do not rely on it completely.</t>
        </r>
        <r>
          <rPr>
            <sz val="9"/>
            <color indexed="81"/>
            <rFont val="Tahoma"/>
            <family val="2"/>
          </rPr>
          <t xml:space="preserve">
</t>
        </r>
      </text>
    </comment>
    <comment ref="AI46" authorId="0" shapeId="0">
      <text>
        <r>
          <rPr>
            <sz val="14"/>
            <color indexed="81"/>
            <rFont val="Arial"/>
            <family val="2"/>
          </rPr>
          <t>SR&amp;ED Program may allow you to claim 100% of the wages of an employee who works more than a certain percentage of time on SR&amp;ED eligible projects.  90% is used here as an example, but you should confirm the current SR&amp;ED policies and change this number to match.  
If the column below shows YES, you may want to consider adjusting the total wages claimed for this employee to match the maximum allowable.
Note that this calculation ONLY applies to this particular project, so if you have multiple projects you should manually calculate the percentage accross all projects.</t>
        </r>
        <r>
          <rPr>
            <sz val="9"/>
            <color indexed="81"/>
            <rFont val="Tahoma"/>
            <family val="2"/>
          </rPr>
          <t xml:space="preserve">
</t>
        </r>
      </text>
    </comment>
    <comment ref="A48" authorId="0" shapeId="0">
      <text>
        <r>
          <rPr>
            <sz val="14"/>
            <color indexed="81"/>
            <rFont val="Arial"/>
            <family val="2"/>
          </rPr>
          <t>Enter the total number of hours worked by all employees on this project. This number should come from your time logs.
The validation cell below should equal 0, which means the total hours entered here matches those entered in the Employee table.</t>
        </r>
      </text>
    </comment>
    <comment ref="H80" authorId="0" shapeId="0">
      <text>
        <r>
          <rPr>
            <sz val="14"/>
            <color indexed="81"/>
            <rFont val="Arial"/>
            <family val="2"/>
          </rPr>
          <t xml:space="preserve">Hours worked by the contractor for this project at Hourly Rate 1.  Rates 1, 2, 3 are used if the employee has multiple wage rates in the fiscal year (if not, just put everything under Rate 1).
</t>
        </r>
      </text>
    </comment>
    <comment ref="I80" authorId="0" shapeId="0">
      <text>
        <r>
          <rPr>
            <sz val="14"/>
            <color indexed="81"/>
            <rFont val="Arial"/>
            <family val="2"/>
          </rPr>
          <t>Rates 1, 2, 3 are used if the contractor has multiple rates in the fiscal year (if not, just put everything under Rate 1).</t>
        </r>
        <r>
          <rPr>
            <sz val="9"/>
            <color indexed="81"/>
            <rFont val="Tahoma"/>
            <family val="2"/>
          </rPr>
          <t xml:space="preserve">
</t>
        </r>
      </text>
    </comment>
    <comment ref="J80" authorId="0" shapeId="0">
      <text>
        <r>
          <rPr>
            <sz val="14"/>
            <color indexed="81"/>
            <rFont val="Arial"/>
            <family val="2"/>
          </rPr>
          <t xml:space="preserve">If using multiple hourly rates, enter the date that hourly Rate 1 ended.
</t>
        </r>
        <r>
          <rPr>
            <sz val="9"/>
            <color indexed="81"/>
            <rFont val="Tahoma"/>
            <family val="2"/>
          </rPr>
          <t xml:space="preserve">
</t>
        </r>
      </text>
    </comment>
    <comment ref="A83" authorId="0" shapeId="0">
      <text>
        <r>
          <rPr>
            <sz val="14"/>
            <color indexed="81"/>
            <rFont val="Arial"/>
            <family val="2"/>
          </rPr>
          <t>Enter the total number of hours worked by all employees on this project. This number should come from your time logs.
The validation cell below should equal 0, which means the total hours entered here matches those entered in the Contractors table.</t>
        </r>
      </text>
    </comment>
    <comment ref="K95" authorId="0" shapeId="0">
      <text>
        <r>
          <rPr>
            <sz val="14"/>
            <color indexed="81"/>
            <rFont val="Arial"/>
            <family val="2"/>
          </rPr>
          <t xml:space="preserve">Enter the total fees paid to the contractor for the project during this fiscal year.
</t>
        </r>
      </text>
    </comment>
  </commentList>
</comments>
</file>

<file path=xl/sharedStrings.xml><?xml version="1.0" encoding="utf-8"?>
<sst xmlns="http://schemas.openxmlformats.org/spreadsheetml/2006/main" count="194" uniqueCount="115">
  <si>
    <t>Project Start Date</t>
  </si>
  <si>
    <t>Project End Date</t>
  </si>
  <si>
    <t>Fiscal Year End Date</t>
  </si>
  <si>
    <t>Cost</t>
  </si>
  <si>
    <t>Employee Name 10</t>
  </si>
  <si>
    <t>Employee Name 11</t>
  </si>
  <si>
    <t>Employee Name 12</t>
  </si>
  <si>
    <t>Employee Name 13</t>
  </si>
  <si>
    <t>Employee Name 14</t>
  </si>
  <si>
    <t>Employee Name 15</t>
  </si>
  <si>
    <t>Employee Name 16</t>
  </si>
  <si>
    <t>Employee Name 17</t>
  </si>
  <si>
    <t>Employee Name 18</t>
  </si>
  <si>
    <t>Employee Name 19</t>
  </si>
  <si>
    <t>Employee Name 20</t>
  </si>
  <si>
    <t>Employee Name 21</t>
  </si>
  <si>
    <t>Employee Name 22</t>
  </si>
  <si>
    <t>Employee Name 23</t>
  </si>
  <si>
    <t>Employee Name 24</t>
  </si>
  <si>
    <t>Employee Name 25</t>
  </si>
  <si>
    <t>TOTALS &gt;&gt;</t>
  </si>
  <si>
    <t>End Date for Hourly Rate 1</t>
  </si>
  <si>
    <t>Employee Name 01</t>
  </si>
  <si>
    <t>Employee Name 02</t>
  </si>
  <si>
    <t>Employee Name 03</t>
  </si>
  <si>
    <t>Employee Name 04</t>
  </si>
  <si>
    <t>Employee Name 05</t>
  </si>
  <si>
    <t>Employee Name 06</t>
  </si>
  <si>
    <t>Employee Name 07</t>
  </si>
  <si>
    <t>Employee Name 08</t>
  </si>
  <si>
    <t>Employee Name 09</t>
  </si>
  <si>
    <t>Employee Name 26</t>
  </si>
  <si>
    <t>Employee Name 27</t>
  </si>
  <si>
    <t>Employee Name 28</t>
  </si>
  <si>
    <t>Employee Name 29</t>
  </si>
  <si>
    <t>Employee Name 30</t>
  </si>
  <si>
    <t>Hourly
Rate 1</t>
  </si>
  <si>
    <t>Hourly
Rate 2</t>
  </si>
  <si>
    <t>End Date for Hourly Rate 2</t>
  </si>
  <si>
    <t>Hourly
Rate 3</t>
  </si>
  <si>
    <t>End Date for Hourly Rate 3</t>
  </si>
  <si>
    <t>TOTAL COST</t>
  </si>
  <si>
    <t>TOTAL  HOURS</t>
  </si>
  <si>
    <t>Contractor Name 01</t>
  </si>
  <si>
    <t>Contractor Name 02</t>
  </si>
  <si>
    <t>Contractor Name 03</t>
  </si>
  <si>
    <t>Contractor Name 04</t>
  </si>
  <si>
    <t>Contractor Name 05</t>
  </si>
  <si>
    <t>Contractor Name 06</t>
  </si>
  <si>
    <t>Contractor Name 07</t>
  </si>
  <si>
    <t>Contractor Name 08</t>
  </si>
  <si>
    <t>Contractor Name 09</t>
  </si>
  <si>
    <t>Contractor Name 10</t>
  </si>
  <si>
    <t>Employees</t>
  </si>
  <si>
    <t>Hourly Rate Contractors</t>
  </si>
  <si>
    <t>Fixed Price Contractors</t>
  </si>
  <si>
    <t>Project</t>
  </si>
  <si>
    <t>Fiscal Year Start Date</t>
  </si>
  <si>
    <t>Total Employee Hours</t>
  </si>
  <si>
    <t>Validation  (should =0)</t>
  </si>
  <si>
    <t>Total Contractor Hours</t>
  </si>
  <si>
    <t>Sample Project Name</t>
  </si>
  <si>
    <t>Overhead</t>
  </si>
  <si>
    <t>Employees 
+ Overhead</t>
  </si>
  <si>
    <t>Percentage of Hours Employee Worked on this Project</t>
  </si>
  <si>
    <t xml:space="preserve"> Claim 100% of Wages for this Employee?</t>
  </si>
  <si>
    <t>Hours Worked on Project at Hourly Rate 2</t>
  </si>
  <si>
    <t>Hours Worked on Project at Hourly Rate 3</t>
  </si>
  <si>
    <t>Hours Worked on Project at Hourly Rate 1</t>
  </si>
  <si>
    <t>End Date for Period 1</t>
  </si>
  <si>
    <t>Hours Worked on Project in Period 1</t>
  </si>
  <si>
    <t>Total Hours Worked in Period 1</t>
  </si>
  <si>
    <t>Total Wages in Period 1</t>
  </si>
  <si>
    <t>Percentage of Time on this Project in Period 1</t>
  </si>
  <si>
    <t>Total Wages in Period 2</t>
  </si>
  <si>
    <t>Total Hours Worked in Period 2</t>
  </si>
  <si>
    <t>Hours Worked on Project in Period 2</t>
  </si>
  <si>
    <t>Percentage of Time on this Project in Period 2</t>
  </si>
  <si>
    <t>End Date for Period 2</t>
  </si>
  <si>
    <t>Total Wages in Period 3</t>
  </si>
  <si>
    <t>Total Hours Worked in Period 3</t>
  </si>
  <si>
    <t>Hours Worked on Project in Period 3</t>
  </si>
  <si>
    <t>Percentage of Time on this Project in Period 3</t>
  </si>
  <si>
    <t>End Date for Period 3</t>
  </si>
  <si>
    <t>Hours Worked on Project for Hourly Rate 1</t>
  </si>
  <si>
    <t>Hours Worked on Project for Hourly Rate 2</t>
  </si>
  <si>
    <t>Hours Worked on Project for Hourly Rate 3</t>
  </si>
  <si>
    <t>Summary</t>
  </si>
  <si>
    <t>Government funding received</t>
  </si>
  <si>
    <t>From:</t>
  </si>
  <si>
    <t>Amount:</t>
  </si>
  <si>
    <t xml:space="preserve">Total Employee Wages </t>
  </si>
  <si>
    <t>Total Employee Wages + Overhead</t>
  </si>
  <si>
    <t>Government Funding Received</t>
  </si>
  <si>
    <t>Total Contractor Costs</t>
  </si>
  <si>
    <t>SR&amp;ED Contractor Cost Percentage Claimable</t>
  </si>
  <si>
    <t>Contractor Costs Claimable</t>
  </si>
  <si>
    <t>TOTAL COSTS CLAIMABLE</t>
  </si>
  <si>
    <t>SR&amp;ED Spreadsheet</t>
  </si>
  <si>
    <t>How to Use this Spreadsheet</t>
  </si>
  <si>
    <t>End User License Agreement</t>
  </si>
  <si>
    <t>Employees by Hourly Rate</t>
  </si>
  <si>
    <t>Employees by Percentage of Salary</t>
  </si>
  <si>
    <t xml:space="preserve">Columns M to Z are hidden. If you have employees or contractors who had a change in compensation during the year, unhide these columns so that you can enter Hourly Rate 2 and Hourly Rate 3 for those employees.  To unhide, right click on the headers of Column L and AA and choose UNHIDE.
</t>
  </si>
  <si>
    <t>Use this table to enter fixed price contractors for the FISCAL YEAR. Follow the SR&amp;ED Program guidelines on contractor rates.</t>
  </si>
  <si>
    <t>Total Wages in Fiscal Year</t>
  </si>
  <si>
    <t>Total Hours Worked in Fiscal Year</t>
  </si>
  <si>
    <t xml:space="preserve">Use this table to enter contractor hours worked and hourly rates for the FISCAL YEAR. Follow the SR&amp;ED Program guidelines on how to calculate hourly rates. It may be beneficial to convert salaried contractors to hourly rates for the SR&amp;ED calculation. If you have contractors who had multiple hourly rates (raises, job changes, vacation day changes, etc.) during their time working on the project, unhide the columns to the right so you can separate the hours worked under each rate (designated as Rates 1, 2, and 3). </t>
  </si>
  <si>
    <t>Use this table to calculate employee costs based upon the percentage of time worked on the SR&amp;ED project (as opposed to using hourly rates) for the FISCAL YEAR. Follow the SR&amp;ED Program guidelines on how to calculate eligibility of wages. Be careful when using percentage of wages to make sure you are fully accounting for vacation time, sick time, and other benefits that may or may not be eligible. If you have employees who had wage changes (raises, job changes, vacation day changes, etc.) during their time working on the project, unhide the columns to the right so you can separate the hours worked under each wage amount (designated as Periods 1, 2, and 3). Note that if you prefer to use hourly rates instead of percentage of wages, use the table above.</t>
  </si>
  <si>
    <t>Use this table to enter employee hours worked and hourly rates for the FISCAL YEAR. Follow the SR&amp;ED Program guidelines on how to calculate hourly rates. It may be beneficial to convert salaried employees to hourly rates for the SR&amp;ED calculation. If you have employees who had multiple hourly rates (raises, job changes, vacation day changes, etc.) during their time working on the project, unhide the columns to the right so you can separate the hours worked under each rate (designated as Rates 1, 2 ,and 3). Note that if you prefer to use a percentage of salary instead hourly rates, use the second table below.</t>
  </si>
  <si>
    <t>Verify claimed costs do not exceed actual wages paid</t>
  </si>
  <si>
    <t>www.SREDspreadsheet.com</t>
  </si>
  <si>
    <t xml:space="preserve">This spreadsheet helps you prepare your numbers for the Scientific Research and Experimental Development (SR&amp;ED) Program. SR&amp;ED is a federal tax incentive program, administered by the Canada Revenue Agency (CRA).  </t>
  </si>
  <si>
    <t xml:space="preserve">Start by browsing the three worksheets included in the spreadsheet. 
Notice that BLUE text are formulas that you should not modify (but can if necessary). 
Green cells identify information that you need to input. You only need to complete the green cells that apply to your circumstances.
Yellow boxes identify helpful information that you should review. They may also identify hidden cells that you may need to unhide.
Some cells have comments and directions, which will appear if you roll over them.
The spreadsheet has been formatted to print well on 8.5" x 11" paper. If you modify the structure of the spreadsheet, it may affect the print format.
Depending on the spreadsheet application you are using and the zoom level you are viewing, you may find that some rows and columns may need to be widened to be viewed properly.
If you have multiple SR&amp;ED eligible projects, use a separate copy of this spreadsheet for each (making sure to adhere to the End User License Agreement).
</t>
  </si>
  <si>
    <r>
      <t xml:space="preserve">The SR&amp;ED Spreadsheet is a copyrighted work that is licensed for use under an End User License Agreement.
Purchasing the SR&amp;ED Spreadsheet gives you or your organization a license to use the software for your own SR&amp;ED projects, with no limits on the number of users or projects.
If you are a consultant, accounting firm, or other individual or organization that prepares SR&amp;ED applications for your clients, the purchased license allows you to use the SR&amp;ED Spreadsheet internally for one client and any number of projects for that client. If you serve multiple clients and want to use the SR&amp;ED Spreadsheet for each client, you must purchase a separate license for each client.
</t>
    </r>
    <r>
      <rPr>
        <b/>
        <sz val="11"/>
        <color theme="1"/>
        <rFont val="Arial"/>
        <family val="2"/>
      </rPr>
      <t>DISCLAIMER:</t>
    </r>
    <r>
      <rPr>
        <sz val="11"/>
        <color theme="1"/>
        <rFont val="Arial"/>
        <family val="2"/>
      </rPr>
      <t xml:space="preserve"> By using the SR&amp;ED Spreadsheet, you understand and agree that the creators and sellers of the SR&amp;ED Spreadsheet are not responsible for errors or omissions that may occur in the SR&amp;ED Spreadsheet or your use or inability to use the SR&amp;ED Spreadsheet. The SR&amp;ED Spreadsheet is not endorsed or affiliated with the Government of Canada.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</si>
</sst>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Red]\-&quot;$&quot;#,##0"/>
    <numFmt numFmtId="165" formatCode="_-&quot;$&quot;* #,##0.00_-;\-&quot;$&quot;* #,##0.00_-;_-&quot;$&quot;* &quot;-&quot;??_-;_-@_-"/>
    <numFmt numFmtId="166" formatCode="_-* #,##0.00_-;\-* #,##0.00_-;_-* &quot;-&quot;??_-;_-@_-"/>
    <numFmt numFmtId="167" formatCode="[$-F800]dddd\,\ mmmm\ dd\,\ yyyy"/>
    <numFmt numFmtId="168" formatCode="[$-1009]mmmm\ d\,\ yyyy;@"/>
    <numFmt numFmtId="169" formatCode="_(* #,##0_);_(* \(#,##0\);_(* &quot;-&quot;??_);_(@_)"/>
    <numFmt numFmtId="170" formatCode="_-* #,##0.0_-;\-* #,##0.0_-;_-* &quot;-&quot;??_-;_-@_-"/>
    <numFmt numFmtId="171" formatCode="_-* #,##0_-;\-* #,##0_-;_-* &quot;-&quot;??_-;_-@_-"/>
    <numFmt numFmtId="172" formatCode="_-&quot;$&quot;* #,##0_-;\-&quot;$&quot;* #,##0_-;_-&quot;$&quot;* &quot;-&quot;??_-;_-@_-"/>
    <numFmt numFmtId="173" formatCode="0.0%"/>
    <numFmt numFmtId="174" formatCode="_(&quot;$&quot;* #,##0_);_(&quot;$&quot;* \(#,##0\);_(&quot;$&quot;* &quot;-&quot;??_);_(@_)"/>
    <numFmt numFmtId="175" formatCode="[$-409]mmmm\ d\,\ yyyy;@"/>
  </numFmts>
  <fonts count="2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sz val="10"/>
      <color theme="1"/>
      <name val="Arial"/>
      <family val="2"/>
    </font>
    <font>
      <b/>
      <sz val="11"/>
      <color rgb="FF00B0F0"/>
      <name val="Arial"/>
      <family val="2"/>
    </font>
    <font>
      <sz val="14"/>
      <color theme="1"/>
      <name val="Arial"/>
      <family val="2"/>
    </font>
    <font>
      <sz val="12"/>
      <color theme="1"/>
      <name val="Arial"/>
      <family val="2"/>
    </font>
    <font>
      <b/>
      <sz val="14"/>
      <color theme="1"/>
      <name val="Arial"/>
      <family val="2"/>
    </font>
    <font>
      <b/>
      <sz val="11"/>
      <color indexed="8"/>
      <name val="Calibri"/>
      <family val="2"/>
    </font>
    <font>
      <sz val="9"/>
      <color indexed="81"/>
      <name val="Tahoma"/>
      <family val="2"/>
    </font>
    <font>
      <b/>
      <sz val="9"/>
      <color indexed="81"/>
      <name val="Tahoma"/>
      <family val="2"/>
    </font>
    <font>
      <b/>
      <sz val="16"/>
      <color theme="1"/>
      <name val="Arial"/>
      <family val="2"/>
    </font>
    <font>
      <b/>
      <sz val="14"/>
      <color theme="0"/>
      <name val="Arial"/>
      <family val="2"/>
    </font>
    <font>
      <b/>
      <sz val="18"/>
      <color theme="0"/>
      <name val="Arial"/>
      <family val="2"/>
    </font>
    <font>
      <b/>
      <sz val="12"/>
      <color theme="0"/>
      <name val="Arial"/>
      <family val="2"/>
    </font>
    <font>
      <b/>
      <sz val="20"/>
      <color theme="0"/>
      <name val="Calibri"/>
      <family val="2"/>
    </font>
    <font>
      <b/>
      <sz val="24"/>
      <color theme="1"/>
      <name val="Arial"/>
      <family val="2"/>
    </font>
    <font>
      <b/>
      <sz val="14"/>
      <color theme="0"/>
      <name val="Calibri"/>
      <family val="2"/>
    </font>
    <font>
      <b/>
      <sz val="11"/>
      <color theme="0"/>
      <name val="Calibri"/>
      <family val="2"/>
    </font>
    <font>
      <b/>
      <sz val="14"/>
      <color rgb="FF00B0F0"/>
      <name val="Calibri"/>
      <family val="2"/>
    </font>
    <font>
      <b/>
      <sz val="14"/>
      <name val="Calibri"/>
      <family val="2"/>
    </font>
    <font>
      <b/>
      <sz val="16"/>
      <color theme="0"/>
      <name val="Calibri"/>
      <family val="2"/>
    </font>
    <font>
      <b/>
      <sz val="14"/>
      <color indexed="81"/>
      <name val="Arial"/>
      <family val="2"/>
    </font>
    <font>
      <sz val="14"/>
      <color indexed="81"/>
      <name val="Arial"/>
      <family val="2"/>
    </font>
    <font>
      <b/>
      <sz val="28"/>
      <color theme="0"/>
      <name val="Calibri"/>
      <family val="2"/>
    </font>
    <font>
      <u/>
      <sz val="11"/>
      <color theme="10"/>
      <name val="Calibri"/>
      <family val="2"/>
      <scheme val="minor"/>
    </font>
    <font>
      <u/>
      <sz val="18"/>
      <color theme="10"/>
      <name val="Arial"/>
      <family val="2"/>
    </font>
  </fonts>
  <fills count="12">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34998626667073579"/>
        <bgColor indexed="64"/>
      </patternFill>
    </fill>
  </fills>
  <borders count="2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5">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67">
    <xf numFmtId="0" fontId="0" fillId="0" borderId="0" xfId="0"/>
    <xf numFmtId="0" fontId="2" fillId="0" borderId="0" xfId="0" applyFont="1" applyAlignment="1">
      <alignment vertical="center"/>
    </xf>
    <xf numFmtId="0" fontId="4" fillId="2" borderId="0" xfId="0" applyFont="1" applyFill="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168" fontId="5" fillId="3" borderId="5" xfId="0" applyNumberFormat="1" applyFont="1" applyFill="1" applyBorder="1" applyAlignment="1">
      <alignment horizontal="center" vertical="center"/>
    </xf>
    <xf numFmtId="167" fontId="5" fillId="3" borderId="6" xfId="0" applyNumberFormat="1" applyFont="1" applyFill="1" applyBorder="1" applyAlignment="1">
      <alignment horizontal="center" vertical="center"/>
    </xf>
    <xf numFmtId="166" fontId="6" fillId="2" borderId="3" xfId="1" applyFont="1" applyFill="1" applyBorder="1" applyAlignment="1">
      <alignment horizontal="center" vertical="center"/>
    </xf>
    <xf numFmtId="165" fontId="2" fillId="3" borderId="0" xfId="2" applyFont="1" applyFill="1" applyBorder="1" applyAlignment="1">
      <alignment horizontal="center" vertical="center"/>
    </xf>
    <xf numFmtId="167" fontId="5" fillId="3" borderId="9" xfId="0" applyNumberFormat="1" applyFont="1" applyFill="1" applyBorder="1" applyAlignment="1">
      <alignment horizontal="center" vertical="center"/>
    </xf>
    <xf numFmtId="168" fontId="5" fillId="3" borderId="6"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2" borderId="3" xfId="0" applyFont="1" applyFill="1" applyBorder="1" applyAlignment="1">
      <alignment vertical="center"/>
    </xf>
    <xf numFmtId="0" fontId="4" fillId="2" borderId="8" xfId="0" applyFont="1" applyFill="1" applyBorder="1" applyAlignment="1">
      <alignment horizontal="center" vertical="center" wrapText="1"/>
    </xf>
    <xf numFmtId="0" fontId="2" fillId="4" borderId="0" xfId="0" applyFont="1" applyFill="1" applyAlignment="1">
      <alignment vertical="center"/>
    </xf>
    <xf numFmtId="0" fontId="2" fillId="4" borderId="0" xfId="0" applyFont="1" applyFill="1" applyAlignment="1">
      <alignment horizontal="center" vertical="center"/>
    </xf>
    <xf numFmtId="0" fontId="4" fillId="2" borderId="0" xfId="0" applyFont="1" applyFill="1" applyBorder="1" applyAlignment="1">
      <alignment horizontal="right" vertical="center"/>
    </xf>
    <xf numFmtId="0" fontId="2" fillId="3" borderId="15" xfId="0" applyFont="1" applyFill="1" applyBorder="1" applyAlignment="1">
      <alignment horizontal="center" vertical="center"/>
    </xf>
    <xf numFmtId="0" fontId="3"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NumberFormat="1" applyFont="1" applyFill="1" applyBorder="1" applyAlignment="1">
      <alignment horizontal="center" vertical="center"/>
    </xf>
    <xf numFmtId="0" fontId="4" fillId="2" borderId="13" xfId="0" applyFont="1" applyFill="1" applyBorder="1" applyAlignment="1">
      <alignment horizontal="right" vertical="center"/>
    </xf>
    <xf numFmtId="0" fontId="2" fillId="0" borderId="0" xfId="0" applyFont="1" applyBorder="1" applyAlignment="1">
      <alignment vertic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9" fontId="13" fillId="3" borderId="8" xfId="3" applyFont="1" applyFill="1" applyBorder="1" applyAlignment="1">
      <alignment horizontal="center" vertical="center"/>
    </xf>
    <xf numFmtId="0" fontId="14" fillId="4" borderId="7" xfId="0" applyFont="1" applyFill="1" applyBorder="1" applyAlignment="1">
      <alignment horizontal="center" vertical="center"/>
    </xf>
    <xf numFmtId="0" fontId="14" fillId="4" borderId="7" xfId="0" applyFont="1" applyFill="1" applyBorder="1" applyAlignment="1">
      <alignment horizontal="center" vertical="center" wrapText="1"/>
    </xf>
    <xf numFmtId="0" fontId="4" fillId="2" borderId="12" xfId="0" applyFont="1" applyFill="1" applyBorder="1" applyAlignment="1">
      <alignment horizontal="center" vertical="center" wrapText="1"/>
    </xf>
    <xf numFmtId="172" fontId="2" fillId="3" borderId="0" xfId="2" applyNumberFormat="1" applyFont="1" applyFill="1" applyAlignment="1">
      <alignment horizontal="center" vertical="center"/>
    </xf>
    <xf numFmtId="170" fontId="2" fillId="3" borderId="0" xfId="1" applyNumberFormat="1" applyFont="1" applyFill="1" applyBorder="1" applyAlignment="1">
      <alignment vertical="center"/>
    </xf>
    <xf numFmtId="170" fontId="2" fillId="3" borderId="0" xfId="1" applyNumberFormat="1" applyFont="1" applyFill="1" applyBorder="1" applyAlignment="1">
      <alignment horizontal="center" vertical="center"/>
    </xf>
    <xf numFmtId="9" fontId="2" fillId="3" borderId="0" xfId="3" applyFont="1" applyFill="1" applyBorder="1" applyAlignment="1">
      <alignment horizontal="center" vertical="center"/>
    </xf>
    <xf numFmtId="0" fontId="14" fillId="4" borderId="17" xfId="0" applyFont="1" applyFill="1" applyBorder="1" applyAlignment="1">
      <alignment vertical="center"/>
    </xf>
    <xf numFmtId="0" fontId="14" fillId="4" borderId="18" xfId="0" applyFont="1" applyFill="1" applyBorder="1" applyAlignment="1">
      <alignment vertical="center"/>
    </xf>
    <xf numFmtId="0" fontId="14" fillId="4" borderId="19" xfId="0" applyFont="1" applyFill="1" applyBorder="1" applyAlignment="1">
      <alignment vertical="center"/>
    </xf>
    <xf numFmtId="0" fontId="2" fillId="3" borderId="12" xfId="0" applyFont="1" applyFill="1" applyBorder="1" applyAlignment="1">
      <alignment horizontal="center" vertical="center"/>
    </xf>
    <xf numFmtId="170" fontId="6" fillId="2" borderId="3" xfId="1" applyNumberFormat="1" applyFont="1" applyFill="1" applyBorder="1" applyAlignment="1">
      <alignment horizontal="center" vertical="center"/>
    </xf>
    <xf numFmtId="170" fontId="6" fillId="2" borderId="11" xfId="1" applyNumberFormat="1" applyFont="1" applyFill="1" applyBorder="1" applyAlignment="1">
      <alignment horizontal="center" vertical="center"/>
    </xf>
    <xf numFmtId="170" fontId="6" fillId="2" borderId="0" xfId="1" applyNumberFormat="1" applyFont="1" applyFill="1" applyBorder="1" applyAlignment="1">
      <alignment horizontal="center" vertical="center"/>
    </xf>
    <xf numFmtId="0" fontId="14" fillId="2" borderId="0" xfId="0" applyFont="1" applyFill="1" applyBorder="1" applyAlignment="1">
      <alignment horizontal="center" vertical="center" wrapText="1"/>
    </xf>
    <xf numFmtId="167" fontId="5" fillId="3"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170" fontId="6" fillId="2" borderId="12" xfId="1" applyNumberFormat="1" applyFont="1" applyFill="1" applyBorder="1" applyAlignment="1">
      <alignment horizontal="center" vertical="center"/>
    </xf>
    <xf numFmtId="0" fontId="4" fillId="6" borderId="18" xfId="0" applyFont="1" applyFill="1" applyBorder="1" applyAlignment="1">
      <alignment horizontal="center" vertical="center" wrapText="1"/>
    </xf>
    <xf numFmtId="9" fontId="6" fillId="5" borderId="20" xfId="3" applyFont="1" applyFill="1" applyBorder="1" applyAlignment="1">
      <alignment horizontal="center" vertical="center"/>
    </xf>
    <xf numFmtId="9" fontId="6" fillId="5" borderId="22" xfId="3" applyFont="1" applyFill="1" applyBorder="1" applyAlignment="1">
      <alignment horizontal="center" vertical="center"/>
    </xf>
    <xf numFmtId="0" fontId="4" fillId="2" borderId="11" xfId="0" applyFont="1" applyFill="1" applyBorder="1" applyAlignment="1">
      <alignment horizontal="center" vertical="center" wrapText="1"/>
    </xf>
    <xf numFmtId="172" fontId="2" fillId="3" borderId="12" xfId="2" applyNumberFormat="1" applyFont="1" applyFill="1" applyBorder="1" applyAlignment="1">
      <alignment horizontal="center" vertical="center"/>
    </xf>
    <xf numFmtId="0" fontId="14" fillId="2" borderId="13" xfId="0" applyFont="1" applyFill="1" applyBorder="1" applyAlignment="1">
      <alignment horizontal="right"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 fillId="7" borderId="0" xfId="0" applyFont="1" applyFill="1"/>
    <xf numFmtId="0" fontId="2" fillId="7" borderId="0" xfId="0" applyFont="1" applyFill="1" applyBorder="1"/>
    <xf numFmtId="0" fontId="21" fillId="0" borderId="0" xfId="0" applyFont="1" applyAlignment="1">
      <alignment horizontal="center" vertical="center" wrapText="1"/>
    </xf>
    <xf numFmtId="169" fontId="21" fillId="0" borderId="0" xfId="1" applyNumberFormat="1" applyFont="1" applyFill="1" applyAlignment="1">
      <alignment horizontal="center" vertical="center"/>
    </xf>
    <xf numFmtId="9" fontId="22" fillId="3" borderId="0" xfId="3" applyFont="1" applyFill="1" applyAlignment="1">
      <alignment horizontal="center" vertical="center"/>
    </xf>
    <xf numFmtId="172" fontId="21" fillId="0" borderId="0" xfId="2" applyNumberFormat="1" applyFont="1" applyFill="1" applyAlignment="1">
      <alignment horizontal="center" vertical="center"/>
    </xf>
    <xf numFmtId="172" fontId="21" fillId="0" borderId="0" xfId="2" applyNumberFormat="1" applyFont="1" applyFill="1" applyBorder="1" applyAlignment="1">
      <alignment horizontal="center" vertical="center"/>
    </xf>
    <xf numFmtId="0" fontId="23" fillId="2" borderId="1" xfId="0" applyFont="1" applyFill="1" applyBorder="1" applyAlignment="1">
      <alignment horizontal="center" vertical="center" wrapText="1"/>
    </xf>
    <xf numFmtId="174" fontId="21" fillId="2" borderId="0" xfId="0" applyNumberFormat="1" applyFont="1" applyFill="1" applyBorder="1" applyAlignment="1">
      <alignment horizontal="right" vertical="center"/>
    </xf>
    <xf numFmtId="165" fontId="21" fillId="2" borderId="0" xfId="2" applyNumberFormat="1" applyFont="1" applyFill="1" applyAlignment="1">
      <alignment horizontal="center" vertical="center"/>
    </xf>
    <xf numFmtId="0" fontId="20" fillId="8" borderId="1" xfId="0" applyFont="1" applyFill="1" applyBorder="1" applyAlignment="1">
      <alignment horizontal="center" vertical="center" wrapText="1"/>
    </xf>
    <xf numFmtId="0" fontId="2" fillId="8" borderId="0" xfId="0" applyFont="1" applyFill="1"/>
    <xf numFmtId="0" fontId="2" fillId="8" borderId="0" xfId="0" applyFont="1" applyFill="1" applyAlignment="1">
      <alignment horizontal="left" vertical="center" wrapText="1"/>
    </xf>
    <xf numFmtId="0" fontId="6" fillId="5" borderId="0"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2" fillId="8" borderId="0" xfId="0" applyFont="1" applyFill="1" applyAlignment="1">
      <alignment wrapText="1"/>
    </xf>
    <xf numFmtId="0" fontId="2" fillId="8" borderId="0" xfId="0" applyFont="1" applyFill="1" applyAlignment="1">
      <alignment vertical="center" wrapText="1"/>
    </xf>
    <xf numFmtId="0" fontId="2" fillId="8" borderId="0" xfId="0" applyFont="1" applyFill="1" applyAlignment="1">
      <alignment vertical="center"/>
    </xf>
    <xf numFmtId="0" fontId="16" fillId="2" borderId="0" xfId="0" applyFont="1" applyFill="1" applyAlignment="1">
      <alignment vertical="center" wrapText="1"/>
    </xf>
    <xf numFmtId="0" fontId="16" fillId="2" borderId="0" xfId="0" applyFont="1" applyFill="1" applyAlignment="1">
      <alignment vertical="center"/>
    </xf>
    <xf numFmtId="0" fontId="14" fillId="2" borderId="0" xfId="0" applyFont="1" applyFill="1" applyAlignment="1">
      <alignment horizontal="center" vertical="center" wrapText="1"/>
    </xf>
    <xf numFmtId="0" fontId="2" fillId="4" borderId="0" xfId="0" applyFont="1" applyFill="1" applyBorder="1" applyAlignment="1">
      <alignment vertical="center"/>
    </xf>
    <xf numFmtId="0" fontId="2" fillId="4" borderId="0" xfId="0" applyFont="1" applyFill="1" applyBorder="1" applyAlignment="1">
      <alignment horizontal="center" vertical="center"/>
    </xf>
    <xf numFmtId="0" fontId="4" fillId="2" borderId="12" xfId="0" applyFont="1" applyFill="1" applyBorder="1" applyAlignment="1">
      <alignment horizontal="right" vertical="center"/>
    </xf>
    <xf numFmtId="0" fontId="4" fillId="2" borderId="1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171" fontId="6" fillId="2" borderId="0" xfId="1" applyNumberFormat="1" applyFont="1" applyFill="1" applyBorder="1" applyAlignment="1">
      <alignment horizontal="center" vertical="center"/>
    </xf>
    <xf numFmtId="172" fontId="6" fillId="2" borderId="0" xfId="2" applyNumberFormat="1" applyFont="1" applyFill="1" applyBorder="1" applyAlignment="1">
      <alignment horizontal="center" vertical="center"/>
    </xf>
    <xf numFmtId="171" fontId="6" fillId="2" borderId="3" xfId="1" applyNumberFormat="1" applyFont="1" applyFill="1" applyBorder="1" applyAlignment="1">
      <alignment horizontal="center" vertical="center"/>
    </xf>
    <xf numFmtId="172" fontId="6" fillId="2" borderId="2" xfId="2" applyNumberFormat="1" applyFont="1" applyFill="1" applyBorder="1" applyAlignment="1">
      <alignment horizontal="center" vertical="center"/>
    </xf>
    <xf numFmtId="171" fontId="6" fillId="2" borderId="2" xfId="1" applyNumberFormat="1" applyFont="1" applyFill="1" applyBorder="1" applyAlignment="1">
      <alignment horizontal="center" vertical="center"/>
    </xf>
    <xf numFmtId="172" fontId="6" fillId="2" borderId="7" xfId="2" applyNumberFormat="1" applyFont="1" applyFill="1" applyBorder="1" applyAlignment="1">
      <alignment horizontal="center" vertical="center"/>
    </xf>
    <xf numFmtId="171" fontId="6" fillId="2" borderId="5" xfId="1" applyNumberFormat="1" applyFont="1" applyFill="1" applyBorder="1" applyAlignment="1">
      <alignment horizontal="center" vertical="center"/>
    </xf>
    <xf numFmtId="174" fontId="21" fillId="0" borderId="0" xfId="0" applyNumberFormat="1" applyFont="1" applyFill="1" applyBorder="1" applyAlignment="1">
      <alignment horizontal="center" vertical="center"/>
    </xf>
    <xf numFmtId="0" fontId="18" fillId="3" borderId="20" xfId="0" applyFont="1" applyFill="1" applyBorder="1" applyAlignment="1">
      <alignment vertical="center"/>
    </xf>
    <xf numFmtId="0" fontId="18" fillId="3" borderId="0" xfId="0" applyFont="1" applyFill="1" applyBorder="1" applyAlignment="1">
      <alignment vertical="center"/>
    </xf>
    <xf numFmtId="0" fontId="18" fillId="3" borderId="21" xfId="0" applyFont="1" applyFill="1" applyBorder="1" applyAlignment="1">
      <alignment vertical="center"/>
    </xf>
    <xf numFmtId="0" fontId="2" fillId="9" borderId="0" xfId="0" applyFont="1" applyFill="1" applyBorder="1" applyAlignment="1">
      <alignment horizontal="right" vertical="center"/>
    </xf>
    <xf numFmtId="166" fontId="2" fillId="9" borderId="0" xfId="1" applyFont="1" applyFill="1" applyBorder="1" applyAlignment="1">
      <alignment vertical="center"/>
    </xf>
    <xf numFmtId="165" fontId="2" fillId="9" borderId="0" xfId="2" applyFont="1" applyFill="1" applyBorder="1" applyAlignment="1">
      <alignment horizontal="center" vertical="center"/>
    </xf>
    <xf numFmtId="168" fontId="5" fillId="9" borderId="6" xfId="0" applyNumberFormat="1" applyFont="1" applyFill="1" applyBorder="1" applyAlignment="1">
      <alignment horizontal="center" vertical="center"/>
    </xf>
    <xf numFmtId="167" fontId="5" fillId="9" borderId="6" xfId="0" applyNumberFormat="1" applyFont="1" applyFill="1" applyBorder="1" applyAlignment="1">
      <alignment horizontal="center" vertical="center"/>
    </xf>
    <xf numFmtId="0" fontId="2" fillId="9" borderId="4" xfId="0" applyFont="1" applyFill="1" applyBorder="1" applyAlignment="1">
      <alignment horizontal="right" vertical="center"/>
    </xf>
    <xf numFmtId="166" fontId="2" fillId="9" borderId="4" xfId="1" applyFont="1" applyFill="1" applyBorder="1" applyAlignment="1">
      <alignment vertical="center"/>
    </xf>
    <xf numFmtId="165" fontId="2" fillId="9" borderId="4" xfId="2" applyFont="1" applyFill="1" applyBorder="1" applyAlignment="1">
      <alignment horizontal="center" vertical="center"/>
    </xf>
    <xf numFmtId="167" fontId="5" fillId="9" borderId="9" xfId="0" applyNumberFormat="1" applyFont="1" applyFill="1" applyBorder="1" applyAlignment="1">
      <alignment horizontal="center" vertical="center"/>
    </xf>
    <xf numFmtId="173" fontId="6" fillId="10" borderId="0" xfId="3" applyNumberFormat="1" applyFont="1" applyFill="1" applyAlignment="1">
      <alignment horizontal="center" vertical="center"/>
    </xf>
    <xf numFmtId="170" fontId="2" fillId="9" borderId="0" xfId="1" applyNumberFormat="1" applyFont="1" applyFill="1" applyBorder="1" applyAlignment="1">
      <alignment vertical="center"/>
    </xf>
    <xf numFmtId="170" fontId="2" fillId="9" borderId="12" xfId="1" applyNumberFormat="1" applyFont="1" applyFill="1" applyBorder="1" applyAlignment="1">
      <alignment vertical="center"/>
    </xf>
    <xf numFmtId="170" fontId="2" fillId="9" borderId="13" xfId="1" applyNumberFormat="1" applyFont="1" applyFill="1" applyBorder="1" applyAlignment="1">
      <alignment vertical="center"/>
    </xf>
    <xf numFmtId="170" fontId="2" fillId="9" borderId="4" xfId="1" applyNumberFormat="1" applyFont="1" applyFill="1" applyBorder="1" applyAlignment="1">
      <alignment vertical="center"/>
    </xf>
    <xf numFmtId="0" fontId="2" fillId="11" borderId="0" xfId="0" applyFont="1" applyFill="1" applyAlignment="1">
      <alignment horizontal="center" vertical="center"/>
    </xf>
    <xf numFmtId="0" fontId="2" fillId="11" borderId="0" xfId="0" applyFont="1" applyFill="1" applyAlignment="1">
      <alignment vertical="center"/>
    </xf>
    <xf numFmtId="0" fontId="2" fillId="11" borderId="0" xfId="0" applyFont="1" applyFill="1" applyBorder="1" applyAlignment="1">
      <alignment vertical="center"/>
    </xf>
    <xf numFmtId="0" fontId="2" fillId="11" borderId="0" xfId="0" applyFont="1" applyFill="1" applyBorder="1" applyAlignment="1">
      <alignment horizontal="center" vertical="center"/>
    </xf>
    <xf numFmtId="0" fontId="17" fillId="11" borderId="0" xfId="0" applyFont="1" applyFill="1" applyBorder="1" applyAlignment="1">
      <alignment vertical="center"/>
    </xf>
    <xf numFmtId="0" fontId="19" fillId="11" borderId="0" xfId="0" applyFont="1" applyFill="1" applyBorder="1" applyAlignment="1">
      <alignment horizontal="center" vertical="center" wrapText="1"/>
    </xf>
    <xf numFmtId="0" fontId="10" fillId="11" borderId="0" xfId="0" applyFont="1" applyFill="1" applyBorder="1" applyAlignment="1">
      <alignment horizontal="center" vertical="center"/>
    </xf>
    <xf numFmtId="0" fontId="2" fillId="11" borderId="0" xfId="0" applyFont="1" applyFill="1" applyBorder="1"/>
    <xf numFmtId="0" fontId="2" fillId="11" borderId="0" xfId="0" applyFont="1" applyFill="1"/>
    <xf numFmtId="172" fontId="21" fillId="2" borderId="0" xfId="2" applyNumberFormat="1" applyFont="1" applyFill="1" applyAlignment="1">
      <alignment horizontal="center" vertical="center"/>
    </xf>
    <xf numFmtId="172" fontId="21" fillId="0" borderId="25" xfId="2" applyNumberFormat="1" applyFont="1" applyFill="1" applyBorder="1" applyAlignment="1">
      <alignment horizontal="center" vertical="center"/>
    </xf>
    <xf numFmtId="0" fontId="28" fillId="8" borderId="0" xfId="4" applyFont="1" applyFill="1" applyAlignment="1">
      <alignment horizontal="center" vertical="top" wrapText="1"/>
    </xf>
    <xf numFmtId="172" fontId="6" fillId="10" borderId="6" xfId="2" applyNumberFormat="1" applyFont="1" applyFill="1" applyBorder="1" applyAlignment="1">
      <alignment horizontal="center" vertical="center"/>
    </xf>
    <xf numFmtId="172" fontId="6" fillId="10" borderId="10" xfId="2" applyNumberFormat="1" applyFont="1" applyFill="1" applyBorder="1" applyAlignment="1">
      <alignment horizontal="center" vertical="center"/>
    </xf>
    <xf numFmtId="172" fontId="2" fillId="11" borderId="0" xfId="0" applyNumberFormat="1" applyFont="1" applyFill="1" applyAlignment="1">
      <alignment vertical="center"/>
    </xf>
    <xf numFmtId="172" fontId="6" fillId="10" borderId="5" xfId="2" applyNumberFormat="1" applyFont="1" applyFill="1" applyBorder="1" applyAlignment="1">
      <alignment horizontal="center" vertical="center"/>
    </xf>
    <xf numFmtId="172" fontId="6" fillId="10" borderId="7" xfId="2" applyNumberFormat="1" applyFont="1" applyFill="1" applyBorder="1" applyAlignment="1">
      <alignment horizontal="center" vertical="center"/>
    </xf>
    <xf numFmtId="172" fontId="6" fillId="10" borderId="8" xfId="2" applyNumberFormat="1" applyFont="1" applyFill="1" applyBorder="1" applyAlignment="1">
      <alignment horizontal="center" vertical="center"/>
    </xf>
    <xf numFmtId="172" fontId="6" fillId="10" borderId="9" xfId="2" applyNumberFormat="1" applyFont="1" applyFill="1" applyBorder="1" applyAlignment="1">
      <alignment horizontal="center" vertical="center"/>
    </xf>
    <xf numFmtId="171" fontId="6" fillId="10" borderId="7" xfId="1" applyNumberFormat="1" applyFont="1" applyFill="1" applyBorder="1" applyAlignment="1">
      <alignment horizontal="center" vertical="center"/>
    </xf>
    <xf numFmtId="171" fontId="6" fillId="10" borderId="8" xfId="1" applyNumberFormat="1" applyFont="1" applyFill="1" applyBorder="1" applyAlignment="1">
      <alignment horizontal="center" vertical="center"/>
    </xf>
    <xf numFmtId="171" fontId="6" fillId="10" borderId="10" xfId="1" applyNumberFormat="1" applyFont="1" applyFill="1" applyBorder="1" applyAlignment="1">
      <alignment horizontal="center" vertical="center"/>
    </xf>
    <xf numFmtId="172" fontId="2" fillId="3" borderId="6" xfId="2" applyNumberFormat="1" applyFont="1" applyFill="1" applyBorder="1" applyAlignment="1">
      <alignment horizontal="center" vertical="center"/>
    </xf>
    <xf numFmtId="171" fontId="6" fillId="10" borderId="12" xfId="1" applyNumberFormat="1" applyFont="1" applyFill="1" applyBorder="1" applyAlignment="1">
      <alignment horizontal="center" vertical="center"/>
    </xf>
    <xf numFmtId="171" fontId="6" fillId="10" borderId="13" xfId="1" applyNumberFormat="1" applyFont="1" applyFill="1" applyBorder="1" applyAlignment="1">
      <alignment horizontal="center" vertical="center"/>
    </xf>
    <xf numFmtId="175" fontId="2" fillId="3" borderId="20" xfId="0" applyNumberFormat="1" applyFont="1" applyFill="1" applyBorder="1" applyAlignment="1">
      <alignment horizontal="center" vertical="center"/>
    </xf>
    <xf numFmtId="0" fontId="26" fillId="4" borderId="0" xfId="0" applyFont="1" applyFill="1" applyAlignment="1">
      <alignment horizontal="center" vertical="center"/>
    </xf>
    <xf numFmtId="0" fontId="17" fillId="4" borderId="0" xfId="0" applyFont="1" applyFill="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4" fillId="4" borderId="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4" fillId="6" borderId="17"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8" fillId="5" borderId="11"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15" fillId="4" borderId="12" xfId="0" applyFont="1" applyFill="1" applyBorder="1" applyAlignment="1">
      <alignment horizontal="center" vertical="center" wrapText="1"/>
    </xf>
    <xf numFmtId="0" fontId="14" fillId="4" borderId="1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165" fontId="14" fillId="2" borderId="11" xfId="2" applyFont="1" applyFill="1" applyBorder="1" applyAlignment="1">
      <alignment horizontal="right" vertical="center"/>
    </xf>
    <xf numFmtId="165" fontId="14" fillId="2" borderId="13" xfId="2" applyFont="1" applyFill="1" applyBorder="1" applyAlignment="1">
      <alignment horizontal="right" vertical="center"/>
    </xf>
    <xf numFmtId="164" fontId="7" fillId="3" borderId="3" xfId="2" applyNumberFormat="1" applyFont="1" applyFill="1" applyBorder="1" applyAlignment="1">
      <alignment horizontal="center" vertical="center"/>
    </xf>
    <xf numFmtId="164" fontId="7" fillId="3" borderId="5" xfId="2" applyNumberFormat="1" applyFont="1" applyFill="1" applyBorder="1" applyAlignment="1">
      <alignment horizontal="center" vertical="center"/>
    </xf>
    <xf numFmtId="164" fontId="7" fillId="3" borderId="4" xfId="2" applyNumberFormat="1" applyFont="1" applyFill="1" applyBorder="1" applyAlignment="1">
      <alignment horizontal="center" vertical="center"/>
    </xf>
    <xf numFmtId="164" fontId="7" fillId="3" borderId="9" xfId="2" applyNumberFormat="1" applyFont="1" applyFill="1" applyBorder="1" applyAlignment="1">
      <alignment horizontal="center" vertical="center"/>
    </xf>
    <xf numFmtId="0" fontId="2" fillId="5" borderId="1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9" xfId="0" applyFont="1" applyFill="1" applyBorder="1" applyAlignment="1">
      <alignment horizontal="left" vertical="center" wrapText="1"/>
    </xf>
  </cellXfs>
  <cellStyles count="5">
    <cellStyle name="Comma" xfId="1" builtinId="3"/>
    <cellStyle name="Currency" xfId="2" builtinId="4"/>
    <cellStyle name="Hyperlink" xfId="4" builtinId="8"/>
    <cellStyle name="Normal" xfId="0" builtinId="0"/>
    <cellStyle name="Percent" xfId="3"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redspreadshee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abSelected="1" zoomScaleNormal="100" workbookViewId="0">
      <selection activeCell="A2" sqref="A2"/>
    </sheetView>
  </sheetViews>
  <sheetFormatPr defaultColWidth="8.7109375" defaultRowHeight="14.25" x14ac:dyDescent="0.2"/>
  <cols>
    <col min="1" max="2" width="8.7109375" style="55"/>
    <col min="3" max="3" width="96.7109375" style="55" customWidth="1"/>
    <col min="4" max="16384" width="8.7109375" style="55"/>
  </cols>
  <sheetData>
    <row r="1" spans="1:31" x14ac:dyDescent="0.2">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31" x14ac:dyDescent="0.2">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row>
    <row r="3" spans="1:31" ht="69.75" customHeight="1" x14ac:dyDescent="0.2">
      <c r="A3" s="117"/>
      <c r="B3" s="135" t="s">
        <v>98</v>
      </c>
      <c r="C3" s="135"/>
      <c r="D3" s="135"/>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66.75" customHeight="1" x14ac:dyDescent="0.2">
      <c r="A4" s="117"/>
      <c r="B4" s="66"/>
      <c r="C4" s="73" t="s">
        <v>112</v>
      </c>
      <c r="D4" s="73"/>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row>
    <row r="5" spans="1:31" ht="44.25" customHeight="1" x14ac:dyDescent="0.2">
      <c r="A5" s="117"/>
      <c r="B5" s="66"/>
      <c r="C5" s="120" t="s">
        <v>111</v>
      </c>
      <c r="D5" s="73"/>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1:31" ht="27.75" customHeight="1" x14ac:dyDescent="0.2">
      <c r="A6" s="117"/>
      <c r="B6" s="75"/>
      <c r="C6" s="77" t="s">
        <v>99</v>
      </c>
      <c r="D6" s="75"/>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row>
    <row r="7" spans="1:31" ht="354" customHeight="1" x14ac:dyDescent="0.2">
      <c r="A7" s="117"/>
      <c r="B7" s="66"/>
      <c r="C7" s="73" t="s">
        <v>113</v>
      </c>
      <c r="D7" s="72"/>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row>
    <row r="8" spans="1:31" ht="31.5" customHeight="1" x14ac:dyDescent="0.2">
      <c r="A8" s="117"/>
      <c r="B8" s="76"/>
      <c r="C8" s="77" t="s">
        <v>100</v>
      </c>
      <c r="D8" s="76"/>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row>
    <row r="9" spans="1:31" ht="299.25" customHeight="1" x14ac:dyDescent="0.2">
      <c r="A9" s="117"/>
      <c r="B9" s="74"/>
      <c r="C9" s="67" t="s">
        <v>114</v>
      </c>
      <c r="D9" s="74"/>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1:31" x14ac:dyDescent="0.2">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row>
    <row r="11" spans="1:31" x14ac:dyDescent="0.2">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row>
    <row r="12" spans="1:31" x14ac:dyDescent="0.2">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row>
    <row r="13" spans="1:31" x14ac:dyDescent="0.2">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row>
    <row r="14" spans="1:3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row>
    <row r="15" spans="1:31" x14ac:dyDescent="0.2">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row>
    <row r="16" spans="1:3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row>
    <row r="17" spans="1:3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row>
    <row r="18" spans="1:31" x14ac:dyDescent="0.2">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row>
    <row r="19" spans="1:31" x14ac:dyDescent="0.2">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row>
    <row r="20" spans="1:31" x14ac:dyDescent="0.2">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row>
    <row r="21" spans="1:31" x14ac:dyDescent="0.2">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row>
    <row r="22" spans="1:31" x14ac:dyDescent="0.2">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row>
    <row r="23" spans="1:31" x14ac:dyDescent="0.2">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row>
    <row r="24" spans="1:31" x14ac:dyDescent="0.2">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row>
    <row r="25" spans="1:31" x14ac:dyDescent="0.2">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row>
    <row r="26" spans="1:31" x14ac:dyDescent="0.2">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row>
    <row r="27" spans="1:31" x14ac:dyDescent="0.2">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row>
    <row r="28" spans="1:31" x14ac:dyDescent="0.2">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row>
    <row r="29" spans="1:31" x14ac:dyDescent="0.2">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row>
    <row r="30" spans="1:31" x14ac:dyDescent="0.2">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row>
    <row r="31" spans="1:31" x14ac:dyDescent="0.2">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row>
    <row r="32" spans="1:31" x14ac:dyDescent="0.2">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row>
    <row r="33" spans="1:31" x14ac:dyDescent="0.2">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row>
    <row r="34" spans="1:31" x14ac:dyDescent="0.2">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row>
    <row r="35" spans="1:31" x14ac:dyDescent="0.2">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row>
    <row r="36" spans="1:31" x14ac:dyDescent="0.2">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1:31" x14ac:dyDescent="0.2">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row>
    <row r="38" spans="1:31" x14ac:dyDescent="0.2">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row>
    <row r="39" spans="1:31" x14ac:dyDescent="0.2">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row>
    <row r="40" spans="1:31" x14ac:dyDescent="0.2">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row>
    <row r="41" spans="1:31" x14ac:dyDescent="0.2">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row>
    <row r="42" spans="1:31" x14ac:dyDescent="0.2">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row>
    <row r="43" spans="1:31" x14ac:dyDescent="0.2">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row>
    <row r="44" spans="1:31" x14ac:dyDescent="0.2">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row>
    <row r="45" spans="1:31" x14ac:dyDescent="0.2">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row>
    <row r="46" spans="1:31" x14ac:dyDescent="0.2">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row>
  </sheetData>
  <sheetProtection algorithmName="SHA-512" hashValue="VTk0VWj4CTVPKYEduXANCYtrLjSNdXLfRh4zGpsNXtvcPCyviOTIEsswKLYYtioVKMHLpezAF+La0gaVKaI/Hg==" saltValue="NTedcZqY+G9o7zcGhKrY5w==" spinCount="100000" sheet="1" objects="1" scenarios="1" selectLockedCells="1" selectUnlockedCells="1"/>
  <mergeCells count="1">
    <mergeCell ref="B3:D3"/>
  </mergeCells>
  <hyperlinks>
    <hyperlink ref="C5" r:id="rId1"/>
  </hyperlinks>
  <pageMargins left="0.7" right="0.7" top="0.75" bottom="0.75" header="0.3" footer="0.3"/>
  <pageSetup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9"/>
  <sheetViews>
    <sheetView zoomScaleNormal="100" workbookViewId="0">
      <selection activeCell="C18" sqref="C18"/>
    </sheetView>
  </sheetViews>
  <sheetFormatPr defaultColWidth="8.7109375" defaultRowHeight="14.25" x14ac:dyDescent="0.2"/>
  <cols>
    <col min="1" max="1" width="13" style="56" customWidth="1"/>
    <col min="2" max="2" width="37.42578125" style="56" customWidth="1"/>
    <col min="3" max="3" width="35" style="56" customWidth="1"/>
    <col min="4" max="5" width="13.5703125" style="56" customWidth="1"/>
    <col min="6" max="6" width="17" style="56" customWidth="1"/>
    <col min="7" max="7" width="13.5703125" style="56" customWidth="1"/>
    <col min="8" max="8" width="17" style="56" customWidth="1"/>
    <col min="9" max="9" width="1.42578125" style="56" customWidth="1"/>
    <col min="10" max="10" width="14.140625" style="56" customWidth="1"/>
    <col min="11" max="11" width="14.85546875" style="56" customWidth="1"/>
    <col min="12" max="16384" width="8.7109375" style="56"/>
  </cols>
  <sheetData>
    <row r="1" spans="1:19" ht="21.75" customHeight="1" x14ac:dyDescent="0.2">
      <c r="A1" s="113"/>
      <c r="B1" s="113"/>
      <c r="C1" s="113"/>
      <c r="D1" s="113"/>
      <c r="E1" s="113"/>
      <c r="F1" s="113"/>
      <c r="G1" s="113"/>
      <c r="H1" s="113"/>
      <c r="I1" s="113"/>
      <c r="J1" s="113"/>
      <c r="K1" s="116"/>
      <c r="L1" s="116"/>
      <c r="M1" s="116"/>
      <c r="N1" s="116"/>
      <c r="O1" s="116"/>
      <c r="P1" s="116"/>
      <c r="Q1" s="116"/>
      <c r="R1" s="116"/>
      <c r="S1" s="116"/>
    </row>
    <row r="2" spans="1:19" ht="39" customHeight="1" x14ac:dyDescent="0.2">
      <c r="A2" s="114"/>
      <c r="B2" s="136" t="s">
        <v>87</v>
      </c>
      <c r="C2" s="136"/>
      <c r="D2" s="116"/>
      <c r="E2" s="116"/>
      <c r="F2" s="116"/>
      <c r="G2" s="116"/>
      <c r="H2" s="116"/>
      <c r="I2" s="116"/>
      <c r="J2" s="116"/>
      <c r="K2" s="116"/>
      <c r="L2" s="116"/>
      <c r="M2" s="116"/>
      <c r="N2" s="116"/>
      <c r="O2" s="116"/>
      <c r="P2" s="116"/>
      <c r="Q2" s="116"/>
      <c r="R2" s="116"/>
      <c r="S2" s="116"/>
    </row>
    <row r="3" spans="1:19" ht="29.25" customHeight="1" x14ac:dyDescent="0.2">
      <c r="A3" s="115"/>
      <c r="B3" s="53" t="s">
        <v>56</v>
      </c>
      <c r="C3" s="57" t="str">
        <f>Details!A2</f>
        <v>Sample Project Name</v>
      </c>
      <c r="D3" s="116"/>
      <c r="E3" s="116"/>
      <c r="F3" s="116"/>
      <c r="G3" s="116"/>
      <c r="H3" s="116"/>
      <c r="I3" s="116"/>
      <c r="J3" s="116"/>
      <c r="K3" s="116"/>
      <c r="L3" s="116"/>
      <c r="M3" s="116"/>
      <c r="N3" s="116"/>
      <c r="O3" s="116"/>
      <c r="P3" s="116"/>
      <c r="Q3" s="116"/>
      <c r="R3" s="116"/>
      <c r="S3" s="116"/>
    </row>
    <row r="4" spans="1:19" ht="29.25" customHeight="1" x14ac:dyDescent="0.2">
      <c r="A4" s="115"/>
      <c r="B4" s="54" t="s">
        <v>58</v>
      </c>
      <c r="C4" s="58">
        <f>Details!AA11+Details!AA46</f>
        <v>0</v>
      </c>
      <c r="D4" s="116"/>
      <c r="E4" s="116"/>
      <c r="F4" s="116"/>
      <c r="G4" s="116"/>
      <c r="H4" s="116"/>
      <c r="I4" s="116"/>
      <c r="J4" s="116"/>
      <c r="K4" s="116"/>
      <c r="L4" s="116"/>
      <c r="M4" s="116"/>
      <c r="N4" s="116"/>
      <c r="O4" s="116"/>
      <c r="P4" s="116"/>
      <c r="Q4" s="116"/>
      <c r="R4" s="116"/>
      <c r="S4" s="116"/>
    </row>
    <row r="5" spans="1:19" ht="29.25" customHeight="1" x14ac:dyDescent="0.2">
      <c r="A5" s="115"/>
      <c r="B5" s="54" t="s">
        <v>91</v>
      </c>
      <c r="C5" s="91">
        <f>IF(ISERROR(Details!AB11+Details!AB46),"-",(Details!AB11+Details!AB46))</f>
        <v>0</v>
      </c>
      <c r="D5" s="116"/>
      <c r="E5" s="116"/>
      <c r="F5" s="116"/>
      <c r="G5" s="116"/>
      <c r="H5" s="116"/>
      <c r="I5" s="116"/>
      <c r="J5" s="116"/>
      <c r="K5" s="116"/>
      <c r="L5" s="116"/>
      <c r="M5" s="116"/>
      <c r="N5" s="116"/>
      <c r="O5" s="116"/>
      <c r="P5" s="116"/>
      <c r="Q5" s="116"/>
      <c r="R5" s="116"/>
      <c r="S5" s="116"/>
    </row>
    <row r="6" spans="1:19" ht="29.25" customHeight="1" x14ac:dyDescent="0.2">
      <c r="A6" s="116"/>
      <c r="B6" s="54" t="s">
        <v>62</v>
      </c>
      <c r="C6" s="91">
        <f>IF(ISERROR(Details!AD11+Details!AD46), "-", (Details!AD11+Details!AD46))</f>
        <v>0</v>
      </c>
      <c r="D6" s="116"/>
      <c r="E6" s="116"/>
      <c r="F6" s="116"/>
      <c r="G6" s="116"/>
      <c r="H6" s="116"/>
      <c r="I6" s="116"/>
      <c r="J6" s="116"/>
      <c r="K6" s="116"/>
      <c r="L6" s="116"/>
      <c r="M6" s="116"/>
      <c r="N6" s="116"/>
      <c r="O6" s="116"/>
      <c r="P6" s="116"/>
      <c r="Q6" s="116"/>
      <c r="R6" s="116"/>
      <c r="S6" s="116"/>
    </row>
    <row r="7" spans="1:19" ht="29.25" customHeight="1" x14ac:dyDescent="0.2">
      <c r="A7" s="116"/>
      <c r="B7" s="54" t="s">
        <v>92</v>
      </c>
      <c r="C7" s="91">
        <f>IF(ISERROR(Details!AF11+Details!AF46),"-",(Details!AF11+Details!AF46))</f>
        <v>0</v>
      </c>
      <c r="D7" s="116"/>
      <c r="E7" s="116"/>
      <c r="F7" s="116"/>
      <c r="G7" s="116"/>
      <c r="H7" s="116"/>
      <c r="I7" s="116"/>
      <c r="J7" s="116"/>
      <c r="K7" s="116"/>
      <c r="L7" s="116"/>
      <c r="M7" s="116"/>
      <c r="N7" s="116"/>
      <c r="O7" s="116"/>
      <c r="P7" s="116"/>
      <c r="Q7" s="116"/>
      <c r="R7" s="116"/>
      <c r="S7" s="116"/>
    </row>
    <row r="8" spans="1:19" ht="3.75" customHeight="1" x14ac:dyDescent="0.2">
      <c r="A8" s="116"/>
      <c r="B8" s="65"/>
      <c r="C8" s="63"/>
      <c r="D8" s="116"/>
      <c r="E8" s="116"/>
      <c r="F8" s="116"/>
      <c r="G8" s="116"/>
      <c r="H8" s="116"/>
      <c r="I8" s="116"/>
      <c r="J8" s="116"/>
      <c r="K8" s="116"/>
      <c r="L8" s="116"/>
      <c r="M8" s="116"/>
      <c r="N8" s="116"/>
      <c r="O8" s="116"/>
      <c r="P8" s="116"/>
      <c r="Q8" s="116"/>
      <c r="R8" s="116"/>
      <c r="S8" s="116"/>
    </row>
    <row r="9" spans="1:19" ht="29.25" customHeight="1" x14ac:dyDescent="0.2">
      <c r="A9" s="116"/>
      <c r="B9" s="54" t="s">
        <v>94</v>
      </c>
      <c r="C9" s="61">
        <f>Details!AB81+Details!K96</f>
        <v>0</v>
      </c>
      <c r="D9" s="116"/>
      <c r="E9" s="116"/>
      <c r="F9" s="116"/>
      <c r="G9" s="116"/>
      <c r="H9" s="116"/>
      <c r="I9" s="116"/>
      <c r="J9" s="116"/>
      <c r="K9" s="116"/>
      <c r="L9" s="116"/>
      <c r="M9" s="116"/>
      <c r="N9" s="116"/>
      <c r="O9" s="116"/>
      <c r="P9" s="116"/>
      <c r="Q9" s="116"/>
      <c r="R9" s="116"/>
      <c r="S9" s="116"/>
    </row>
    <row r="10" spans="1:19" ht="29.25" customHeight="1" x14ac:dyDescent="0.2">
      <c r="A10" s="116"/>
      <c r="B10" s="54" t="s">
        <v>95</v>
      </c>
      <c r="C10" s="59">
        <v>0.8</v>
      </c>
      <c r="D10" s="116"/>
      <c r="E10" s="116"/>
      <c r="F10" s="116"/>
      <c r="G10" s="116"/>
      <c r="H10" s="116"/>
      <c r="I10" s="116"/>
      <c r="J10" s="116"/>
      <c r="K10" s="116"/>
      <c r="L10" s="116"/>
      <c r="M10" s="116"/>
      <c r="N10" s="116"/>
      <c r="O10" s="116"/>
      <c r="P10" s="116"/>
      <c r="Q10" s="116"/>
      <c r="R10" s="116"/>
      <c r="S10" s="116"/>
    </row>
    <row r="11" spans="1:19" ht="29.25" customHeight="1" x14ac:dyDescent="0.2">
      <c r="A11" s="116"/>
      <c r="B11" s="54" t="s">
        <v>96</v>
      </c>
      <c r="C11" s="60">
        <f>C10*C9</f>
        <v>0</v>
      </c>
      <c r="D11" s="116"/>
      <c r="E11" s="116"/>
      <c r="F11" s="116"/>
      <c r="G11" s="116"/>
      <c r="H11" s="116"/>
      <c r="I11" s="116"/>
      <c r="J11" s="116"/>
      <c r="K11" s="116"/>
      <c r="L11" s="116"/>
      <c r="M11" s="116"/>
      <c r="N11" s="116"/>
      <c r="O11" s="116"/>
      <c r="P11" s="116"/>
      <c r="Q11" s="116"/>
      <c r="R11" s="116"/>
      <c r="S11" s="116"/>
    </row>
    <row r="12" spans="1:19" ht="3.75" customHeight="1" x14ac:dyDescent="0.2">
      <c r="A12" s="116"/>
      <c r="B12" s="65"/>
      <c r="C12" s="118"/>
      <c r="D12" s="116"/>
      <c r="E12" s="116"/>
      <c r="F12" s="116"/>
      <c r="G12" s="116"/>
      <c r="H12" s="116"/>
      <c r="I12" s="116"/>
      <c r="J12" s="116"/>
      <c r="K12" s="116"/>
      <c r="L12" s="116"/>
      <c r="M12" s="116"/>
      <c r="N12" s="116"/>
      <c r="O12" s="116"/>
      <c r="P12" s="116"/>
      <c r="Q12" s="116"/>
      <c r="R12" s="116"/>
      <c r="S12" s="116"/>
    </row>
    <row r="13" spans="1:19" ht="29.25" customHeight="1" x14ac:dyDescent="0.2">
      <c r="A13" s="116"/>
      <c r="B13" s="54" t="s">
        <v>93</v>
      </c>
      <c r="C13" s="91">
        <f>Details!G5</f>
        <v>0</v>
      </c>
      <c r="D13" s="116"/>
      <c r="E13" s="116"/>
      <c r="F13" s="116"/>
      <c r="G13" s="116"/>
      <c r="H13" s="116"/>
      <c r="I13" s="116"/>
      <c r="J13" s="116"/>
      <c r="K13" s="116"/>
      <c r="L13" s="116"/>
      <c r="M13" s="116"/>
      <c r="N13" s="116"/>
      <c r="O13" s="116"/>
      <c r="P13" s="116"/>
      <c r="Q13" s="116"/>
      <c r="R13" s="116"/>
      <c r="S13" s="116"/>
    </row>
    <row r="14" spans="1:19" ht="3.75" customHeight="1" x14ac:dyDescent="0.2">
      <c r="A14" s="116"/>
      <c r="B14" s="65"/>
      <c r="C14" s="64"/>
      <c r="D14" s="116"/>
      <c r="E14" s="116"/>
      <c r="F14" s="116"/>
      <c r="G14" s="116"/>
      <c r="H14" s="116"/>
      <c r="I14" s="116"/>
      <c r="J14" s="116"/>
      <c r="K14" s="116"/>
      <c r="L14" s="116"/>
      <c r="M14" s="116"/>
      <c r="N14" s="116"/>
      <c r="O14" s="116"/>
      <c r="P14" s="116"/>
      <c r="Q14" s="116"/>
      <c r="R14" s="116"/>
      <c r="S14" s="116"/>
    </row>
    <row r="15" spans="1:19" ht="41.25" customHeight="1" thickBot="1" x14ac:dyDescent="0.25">
      <c r="A15" s="116"/>
      <c r="B15" s="62" t="s">
        <v>97</v>
      </c>
      <c r="C15" s="119">
        <f>IF(ISERROR(C7+C11-C13),"-",(C7+C11-C13))</f>
        <v>0</v>
      </c>
      <c r="D15" s="116"/>
      <c r="E15" s="116"/>
      <c r="F15" s="116"/>
      <c r="G15" s="116"/>
      <c r="H15" s="116"/>
      <c r="I15" s="116"/>
      <c r="J15" s="116"/>
      <c r="K15" s="116"/>
      <c r="L15" s="116"/>
      <c r="M15" s="116"/>
      <c r="N15" s="116"/>
      <c r="O15" s="116"/>
      <c r="P15" s="116"/>
      <c r="Q15" s="116"/>
      <c r="R15" s="116"/>
      <c r="S15" s="116"/>
    </row>
    <row r="16" spans="1:19" ht="15" thickTop="1" x14ac:dyDescent="0.2">
      <c r="A16" s="116"/>
      <c r="B16" s="116"/>
      <c r="C16" s="116"/>
      <c r="D16" s="116"/>
      <c r="E16" s="116"/>
      <c r="F16" s="116"/>
      <c r="G16" s="116"/>
      <c r="H16" s="116"/>
      <c r="I16" s="116"/>
      <c r="J16" s="116"/>
      <c r="K16" s="116"/>
      <c r="L16" s="116"/>
      <c r="M16" s="116"/>
      <c r="N16" s="116"/>
      <c r="O16" s="116"/>
      <c r="P16" s="116"/>
      <c r="Q16" s="116"/>
      <c r="R16" s="116"/>
      <c r="S16" s="116"/>
    </row>
    <row r="17" spans="1:19" x14ac:dyDescent="0.2">
      <c r="A17" s="116"/>
      <c r="B17" s="116"/>
      <c r="C17" s="116"/>
      <c r="D17" s="116"/>
      <c r="E17" s="116"/>
      <c r="F17" s="116"/>
      <c r="G17" s="116"/>
      <c r="H17" s="116"/>
      <c r="I17" s="116"/>
      <c r="J17" s="116"/>
      <c r="K17" s="116"/>
      <c r="L17" s="116"/>
      <c r="M17" s="116"/>
      <c r="N17" s="116"/>
      <c r="O17" s="116"/>
      <c r="P17" s="116"/>
      <c r="Q17" s="116"/>
      <c r="R17" s="116"/>
      <c r="S17" s="116"/>
    </row>
    <row r="18" spans="1:19" x14ac:dyDescent="0.2">
      <c r="A18" s="116"/>
      <c r="B18" s="116"/>
      <c r="C18" s="116"/>
      <c r="D18" s="116"/>
      <c r="E18" s="116"/>
      <c r="F18" s="116"/>
      <c r="G18" s="116"/>
      <c r="H18" s="116"/>
      <c r="I18" s="116"/>
      <c r="J18" s="116"/>
      <c r="K18" s="116"/>
      <c r="L18" s="116"/>
      <c r="M18" s="116"/>
      <c r="N18" s="116"/>
      <c r="O18" s="116"/>
      <c r="P18" s="116"/>
      <c r="Q18" s="116"/>
      <c r="R18" s="116"/>
      <c r="S18" s="116"/>
    </row>
    <row r="19" spans="1:19" x14ac:dyDescent="0.2">
      <c r="A19" s="116"/>
      <c r="B19" s="116"/>
      <c r="C19" s="116"/>
      <c r="D19" s="116"/>
      <c r="E19" s="116"/>
      <c r="F19" s="116"/>
      <c r="G19" s="116"/>
      <c r="H19" s="116"/>
      <c r="I19" s="116"/>
      <c r="J19" s="116"/>
      <c r="K19" s="116"/>
      <c r="L19" s="116"/>
      <c r="M19" s="116"/>
      <c r="N19" s="116"/>
      <c r="O19" s="116"/>
      <c r="P19" s="116"/>
      <c r="Q19" s="116"/>
      <c r="R19" s="116"/>
      <c r="S19" s="116"/>
    </row>
    <row r="20" spans="1:19" x14ac:dyDescent="0.2">
      <c r="A20" s="116"/>
      <c r="B20" s="116"/>
      <c r="C20" s="116"/>
      <c r="D20" s="116"/>
      <c r="E20" s="116"/>
      <c r="F20" s="116"/>
      <c r="G20" s="116"/>
      <c r="H20" s="116"/>
      <c r="I20" s="116"/>
      <c r="J20" s="116"/>
      <c r="K20" s="116"/>
      <c r="L20" s="116"/>
      <c r="M20" s="116"/>
      <c r="N20" s="116"/>
      <c r="O20" s="116"/>
      <c r="P20" s="116"/>
      <c r="Q20" s="116"/>
      <c r="R20" s="116"/>
      <c r="S20" s="116"/>
    </row>
    <row r="21" spans="1:19" x14ac:dyDescent="0.2">
      <c r="A21" s="116"/>
      <c r="B21" s="116"/>
      <c r="C21" s="116"/>
      <c r="D21" s="116"/>
      <c r="E21" s="116"/>
      <c r="F21" s="116"/>
      <c r="G21" s="116"/>
      <c r="H21" s="116"/>
      <c r="I21" s="116"/>
      <c r="J21" s="116"/>
      <c r="K21" s="116"/>
      <c r="L21" s="116"/>
      <c r="M21" s="116"/>
      <c r="N21" s="116"/>
      <c r="O21" s="116"/>
      <c r="P21" s="116"/>
      <c r="Q21" s="116"/>
      <c r="R21" s="116"/>
      <c r="S21" s="116"/>
    </row>
    <row r="22" spans="1:19" x14ac:dyDescent="0.2">
      <c r="A22" s="116"/>
      <c r="B22" s="116"/>
      <c r="C22" s="116"/>
      <c r="D22" s="116"/>
      <c r="E22" s="116"/>
      <c r="F22" s="116"/>
      <c r="G22" s="116"/>
      <c r="H22" s="116"/>
      <c r="I22" s="116"/>
      <c r="J22" s="116"/>
      <c r="K22" s="116"/>
      <c r="L22" s="116"/>
      <c r="M22" s="116"/>
      <c r="N22" s="116"/>
      <c r="O22" s="116"/>
      <c r="P22" s="116"/>
      <c r="Q22" s="116"/>
      <c r="R22" s="116"/>
      <c r="S22" s="116"/>
    </row>
    <row r="23" spans="1:19" x14ac:dyDescent="0.2">
      <c r="A23" s="116"/>
      <c r="B23" s="116"/>
      <c r="C23" s="116"/>
      <c r="D23" s="116"/>
      <c r="E23" s="116"/>
      <c r="F23" s="116"/>
      <c r="G23" s="116"/>
      <c r="H23" s="116"/>
      <c r="I23" s="116"/>
      <c r="J23" s="116"/>
      <c r="K23" s="116"/>
      <c r="L23" s="116"/>
      <c r="M23" s="116"/>
      <c r="N23" s="116"/>
      <c r="O23" s="116"/>
      <c r="P23" s="116"/>
      <c r="Q23" s="116"/>
      <c r="R23" s="116"/>
      <c r="S23" s="116"/>
    </row>
    <row r="24" spans="1:19" x14ac:dyDescent="0.2">
      <c r="A24" s="116"/>
      <c r="B24" s="116"/>
      <c r="C24" s="116"/>
      <c r="D24" s="116"/>
      <c r="E24" s="116"/>
      <c r="F24" s="116"/>
      <c r="G24" s="116"/>
      <c r="H24" s="116"/>
      <c r="I24" s="116"/>
      <c r="J24" s="116"/>
      <c r="K24" s="116"/>
      <c r="L24" s="116"/>
      <c r="M24" s="116"/>
      <c r="N24" s="116"/>
      <c r="O24" s="116"/>
      <c r="P24" s="116"/>
      <c r="Q24" s="116"/>
      <c r="R24" s="116"/>
      <c r="S24" s="116"/>
    </row>
    <row r="25" spans="1:19" x14ac:dyDescent="0.2">
      <c r="A25" s="116"/>
      <c r="B25" s="116"/>
      <c r="C25" s="116"/>
      <c r="D25" s="116"/>
      <c r="E25" s="116"/>
      <c r="F25" s="116"/>
      <c r="G25" s="116"/>
      <c r="H25" s="116"/>
      <c r="I25" s="116"/>
      <c r="J25" s="116"/>
      <c r="K25" s="116"/>
      <c r="L25" s="116"/>
      <c r="M25" s="116"/>
      <c r="N25" s="116"/>
      <c r="O25" s="116"/>
      <c r="P25" s="116"/>
      <c r="Q25" s="116"/>
      <c r="R25" s="116"/>
      <c r="S25" s="116"/>
    </row>
    <row r="26" spans="1:19" x14ac:dyDescent="0.2">
      <c r="A26" s="116"/>
      <c r="B26" s="116"/>
      <c r="C26" s="116"/>
      <c r="D26" s="116"/>
      <c r="E26" s="116"/>
      <c r="F26" s="116"/>
      <c r="G26" s="116"/>
      <c r="H26" s="116"/>
      <c r="I26" s="116"/>
      <c r="J26" s="116"/>
      <c r="K26" s="116"/>
      <c r="L26" s="116"/>
      <c r="M26" s="116"/>
      <c r="N26" s="116"/>
      <c r="O26" s="116"/>
      <c r="P26" s="116"/>
      <c r="Q26" s="116"/>
      <c r="R26" s="116"/>
      <c r="S26" s="116"/>
    </row>
    <row r="27" spans="1:19" x14ac:dyDescent="0.2">
      <c r="A27" s="116"/>
      <c r="B27" s="116"/>
      <c r="C27" s="116"/>
      <c r="D27" s="116"/>
      <c r="E27" s="116"/>
      <c r="F27" s="116"/>
      <c r="G27" s="116"/>
      <c r="H27" s="116"/>
      <c r="I27" s="116"/>
      <c r="J27" s="116"/>
      <c r="K27" s="116"/>
      <c r="L27" s="116"/>
      <c r="M27" s="116"/>
      <c r="N27" s="116"/>
      <c r="O27" s="116"/>
      <c r="P27" s="116"/>
      <c r="Q27" s="116"/>
      <c r="R27" s="116"/>
      <c r="S27" s="116"/>
    </row>
    <row r="28" spans="1:19" x14ac:dyDescent="0.2">
      <c r="A28" s="116"/>
      <c r="B28" s="116"/>
      <c r="C28" s="116"/>
      <c r="D28" s="116"/>
      <c r="E28" s="116"/>
      <c r="F28" s="116"/>
      <c r="G28" s="116"/>
      <c r="H28" s="116"/>
      <c r="I28" s="116"/>
      <c r="J28" s="116"/>
      <c r="K28" s="116"/>
      <c r="L28" s="116"/>
      <c r="M28" s="116"/>
      <c r="N28" s="116"/>
      <c r="O28" s="116"/>
      <c r="P28" s="116"/>
      <c r="Q28" s="116"/>
      <c r="R28" s="116"/>
      <c r="S28" s="116"/>
    </row>
    <row r="29" spans="1:19" x14ac:dyDescent="0.2">
      <c r="A29" s="116"/>
      <c r="B29" s="116"/>
      <c r="C29" s="116"/>
      <c r="D29" s="116"/>
      <c r="E29" s="116"/>
      <c r="F29" s="116"/>
      <c r="G29" s="116"/>
      <c r="H29" s="116"/>
      <c r="I29" s="116"/>
      <c r="J29" s="116"/>
      <c r="K29" s="116"/>
      <c r="L29" s="116"/>
      <c r="M29" s="116"/>
      <c r="N29" s="116"/>
      <c r="O29" s="116"/>
      <c r="P29" s="116"/>
      <c r="Q29" s="116"/>
      <c r="R29" s="116"/>
      <c r="S29" s="116"/>
    </row>
    <row r="30" spans="1:19" x14ac:dyDescent="0.2">
      <c r="A30" s="116"/>
      <c r="B30" s="116"/>
      <c r="C30" s="116"/>
      <c r="D30" s="116"/>
      <c r="E30" s="116"/>
      <c r="F30" s="116"/>
      <c r="G30" s="116"/>
      <c r="H30" s="116"/>
      <c r="I30" s="116"/>
      <c r="J30" s="116"/>
      <c r="K30" s="116"/>
      <c r="L30" s="116"/>
      <c r="M30" s="116"/>
      <c r="N30" s="116"/>
      <c r="O30" s="116"/>
      <c r="P30" s="116"/>
      <c r="Q30" s="116"/>
      <c r="R30" s="116"/>
      <c r="S30" s="116"/>
    </row>
    <row r="31" spans="1:19" x14ac:dyDescent="0.2">
      <c r="A31" s="116"/>
      <c r="B31" s="116"/>
      <c r="C31" s="116"/>
      <c r="D31" s="116"/>
      <c r="E31" s="116"/>
      <c r="F31" s="116"/>
      <c r="G31" s="116"/>
      <c r="H31" s="116"/>
      <c r="I31" s="116"/>
      <c r="J31" s="116"/>
      <c r="K31" s="116"/>
      <c r="L31" s="116"/>
      <c r="M31" s="116"/>
      <c r="N31" s="116"/>
      <c r="O31" s="116"/>
      <c r="P31" s="116"/>
      <c r="Q31" s="116"/>
      <c r="R31" s="116"/>
      <c r="S31" s="116"/>
    </row>
    <row r="32" spans="1:19" x14ac:dyDescent="0.2">
      <c r="A32" s="116"/>
      <c r="B32" s="116"/>
      <c r="C32" s="116"/>
      <c r="D32" s="116"/>
      <c r="E32" s="116"/>
      <c r="F32" s="116"/>
      <c r="G32" s="116"/>
      <c r="H32" s="116"/>
      <c r="I32" s="116"/>
      <c r="J32" s="116"/>
      <c r="K32" s="116"/>
      <c r="L32" s="116"/>
      <c r="M32" s="116"/>
      <c r="N32" s="116"/>
      <c r="O32" s="116"/>
      <c r="P32" s="116"/>
      <c r="Q32" s="116"/>
      <c r="R32" s="116"/>
      <c r="S32" s="116"/>
    </row>
    <row r="33" spans="1:19" x14ac:dyDescent="0.2">
      <c r="A33" s="116"/>
      <c r="B33" s="116"/>
      <c r="C33" s="116"/>
      <c r="D33" s="116"/>
      <c r="E33" s="116"/>
      <c r="F33" s="116"/>
      <c r="G33" s="116"/>
      <c r="H33" s="116"/>
      <c r="I33" s="116"/>
      <c r="J33" s="116"/>
      <c r="K33" s="116"/>
      <c r="L33" s="116"/>
      <c r="M33" s="116"/>
      <c r="N33" s="116"/>
      <c r="O33" s="116"/>
      <c r="P33" s="116"/>
      <c r="Q33" s="116"/>
      <c r="R33" s="116"/>
      <c r="S33" s="116"/>
    </row>
    <row r="34" spans="1:19" x14ac:dyDescent="0.2">
      <c r="A34" s="116"/>
      <c r="B34" s="116"/>
      <c r="C34" s="116"/>
      <c r="D34" s="116"/>
      <c r="E34" s="116"/>
      <c r="F34" s="116"/>
      <c r="G34" s="116"/>
      <c r="H34" s="116"/>
      <c r="I34" s="116"/>
      <c r="J34" s="116"/>
      <c r="K34" s="116"/>
      <c r="L34" s="116"/>
      <c r="M34" s="116"/>
      <c r="N34" s="116"/>
      <c r="O34" s="116"/>
      <c r="P34" s="116"/>
      <c r="Q34" s="116"/>
      <c r="R34" s="116"/>
      <c r="S34" s="116"/>
    </row>
    <row r="35" spans="1:19" x14ac:dyDescent="0.2">
      <c r="A35" s="116"/>
      <c r="B35" s="116"/>
      <c r="C35" s="116"/>
      <c r="D35" s="116"/>
      <c r="E35" s="116"/>
      <c r="F35" s="116"/>
      <c r="G35" s="116"/>
      <c r="H35" s="116"/>
      <c r="I35" s="116"/>
      <c r="J35" s="116"/>
      <c r="K35" s="116"/>
      <c r="L35" s="116"/>
      <c r="M35" s="116"/>
      <c r="N35" s="116"/>
      <c r="O35" s="116"/>
      <c r="P35" s="116"/>
      <c r="Q35" s="116"/>
      <c r="R35" s="116"/>
      <c r="S35" s="116"/>
    </row>
    <row r="36" spans="1:19" x14ac:dyDescent="0.2">
      <c r="A36" s="116"/>
      <c r="B36" s="116"/>
      <c r="C36" s="116"/>
      <c r="D36" s="116"/>
      <c r="E36" s="116"/>
      <c r="F36" s="116"/>
      <c r="G36" s="116"/>
      <c r="H36" s="116"/>
      <c r="I36" s="116"/>
      <c r="J36" s="116"/>
      <c r="K36" s="116"/>
      <c r="L36" s="116"/>
      <c r="M36" s="116"/>
      <c r="N36" s="116"/>
      <c r="O36" s="116"/>
      <c r="P36" s="116"/>
      <c r="Q36" s="116"/>
      <c r="R36" s="116"/>
      <c r="S36" s="116"/>
    </row>
    <row r="37" spans="1:19" x14ac:dyDescent="0.2">
      <c r="A37" s="116"/>
      <c r="B37" s="116"/>
      <c r="C37" s="116"/>
      <c r="D37" s="116"/>
      <c r="E37" s="116"/>
      <c r="F37" s="116"/>
      <c r="G37" s="116"/>
      <c r="H37" s="116"/>
      <c r="I37" s="116"/>
      <c r="J37" s="116"/>
      <c r="K37" s="116"/>
      <c r="L37" s="116"/>
      <c r="M37" s="116"/>
      <c r="N37" s="116"/>
      <c r="O37" s="116"/>
      <c r="P37" s="116"/>
      <c r="Q37" s="116"/>
      <c r="R37" s="116"/>
      <c r="S37" s="116"/>
    </row>
    <row r="38" spans="1:19" x14ac:dyDescent="0.2">
      <c r="A38" s="116"/>
      <c r="B38" s="116"/>
      <c r="C38" s="116"/>
      <c r="D38" s="116"/>
      <c r="E38" s="116"/>
      <c r="F38" s="116"/>
      <c r="G38" s="116"/>
      <c r="H38" s="116"/>
      <c r="I38" s="116"/>
      <c r="J38" s="116"/>
      <c r="K38" s="116"/>
      <c r="L38" s="116"/>
      <c r="M38" s="116"/>
      <c r="N38" s="116"/>
      <c r="O38" s="116"/>
      <c r="P38" s="116"/>
      <c r="Q38" s="116"/>
      <c r="R38" s="116"/>
      <c r="S38" s="116"/>
    </row>
    <row r="39" spans="1:19" x14ac:dyDescent="0.2">
      <c r="A39" s="116"/>
      <c r="B39" s="116"/>
      <c r="C39" s="116"/>
      <c r="D39" s="116"/>
      <c r="E39" s="116"/>
      <c r="F39" s="116"/>
      <c r="G39" s="116"/>
      <c r="H39" s="116"/>
      <c r="I39" s="116"/>
      <c r="J39" s="116"/>
      <c r="K39" s="116"/>
      <c r="L39" s="116"/>
      <c r="M39" s="116"/>
      <c r="N39" s="116"/>
      <c r="O39" s="116"/>
      <c r="P39" s="116"/>
      <c r="Q39" s="116"/>
      <c r="R39" s="116"/>
      <c r="S39" s="116"/>
    </row>
    <row r="40" spans="1:19" x14ac:dyDescent="0.2">
      <c r="A40" s="116"/>
      <c r="B40" s="116"/>
      <c r="C40" s="116"/>
      <c r="D40" s="116"/>
      <c r="E40" s="116"/>
      <c r="F40" s="116"/>
      <c r="G40" s="116"/>
      <c r="H40" s="116"/>
      <c r="I40" s="116"/>
      <c r="J40" s="116"/>
      <c r="K40" s="116"/>
      <c r="L40" s="116"/>
      <c r="M40" s="116"/>
      <c r="N40" s="116"/>
      <c r="O40" s="116"/>
      <c r="P40" s="116"/>
      <c r="Q40" s="116"/>
      <c r="R40" s="116"/>
      <c r="S40" s="116"/>
    </row>
    <row r="41" spans="1:19" x14ac:dyDescent="0.2">
      <c r="A41" s="116"/>
      <c r="B41" s="116"/>
      <c r="C41" s="116"/>
      <c r="D41" s="116"/>
      <c r="E41" s="116"/>
      <c r="F41" s="116"/>
      <c r="G41" s="116"/>
      <c r="H41" s="116"/>
      <c r="I41" s="116"/>
      <c r="J41" s="116"/>
      <c r="K41" s="116"/>
      <c r="L41" s="116"/>
      <c r="M41" s="116"/>
      <c r="N41" s="116"/>
      <c r="O41" s="116"/>
      <c r="P41" s="116"/>
      <c r="Q41" s="116"/>
      <c r="R41" s="116"/>
      <c r="S41" s="116"/>
    </row>
    <row r="42" spans="1:19" x14ac:dyDescent="0.2">
      <c r="A42" s="116"/>
      <c r="B42" s="116"/>
      <c r="C42" s="116"/>
      <c r="D42" s="116"/>
      <c r="E42" s="116"/>
      <c r="F42" s="116"/>
      <c r="G42" s="116"/>
      <c r="H42" s="116"/>
      <c r="I42" s="116"/>
      <c r="J42" s="116"/>
      <c r="K42" s="116"/>
      <c r="L42" s="116"/>
      <c r="M42" s="116"/>
      <c r="N42" s="116"/>
      <c r="O42" s="116"/>
      <c r="P42" s="116"/>
      <c r="Q42" s="116"/>
      <c r="R42" s="116"/>
      <c r="S42" s="116"/>
    </row>
    <row r="43" spans="1:19" x14ac:dyDescent="0.2">
      <c r="A43" s="116"/>
      <c r="B43" s="116"/>
      <c r="C43" s="116"/>
      <c r="D43" s="116"/>
      <c r="E43" s="116"/>
      <c r="F43" s="116"/>
      <c r="G43" s="116"/>
      <c r="H43" s="116"/>
      <c r="I43" s="116"/>
      <c r="J43" s="116"/>
      <c r="K43" s="116"/>
      <c r="L43" s="116"/>
      <c r="M43" s="116"/>
      <c r="N43" s="116"/>
      <c r="O43" s="116"/>
      <c r="P43" s="116"/>
      <c r="Q43" s="116"/>
      <c r="R43" s="116"/>
      <c r="S43" s="116"/>
    </row>
    <row r="44" spans="1:19" x14ac:dyDescent="0.2">
      <c r="A44" s="116"/>
      <c r="B44" s="116"/>
      <c r="C44" s="116"/>
      <c r="D44" s="116"/>
      <c r="E44" s="116"/>
      <c r="F44" s="116"/>
      <c r="G44" s="116"/>
      <c r="H44" s="116"/>
      <c r="I44" s="116"/>
      <c r="J44" s="116"/>
      <c r="K44" s="116"/>
      <c r="L44" s="116"/>
      <c r="M44" s="116"/>
      <c r="N44" s="116"/>
      <c r="O44" s="116"/>
      <c r="P44" s="116"/>
      <c r="Q44" s="116"/>
      <c r="R44" s="116"/>
      <c r="S44" s="116"/>
    </row>
    <row r="45" spans="1:19" x14ac:dyDescent="0.2">
      <c r="A45" s="116"/>
      <c r="B45" s="116"/>
      <c r="C45" s="116"/>
      <c r="D45" s="116"/>
      <c r="E45" s="116"/>
      <c r="F45" s="116"/>
      <c r="G45" s="116"/>
      <c r="H45" s="116"/>
      <c r="I45" s="116"/>
      <c r="J45" s="116"/>
      <c r="K45" s="116"/>
      <c r="L45" s="116"/>
      <c r="M45" s="116"/>
      <c r="N45" s="116"/>
      <c r="O45" s="116"/>
      <c r="P45" s="116"/>
      <c r="Q45" s="116"/>
      <c r="R45" s="116"/>
      <c r="S45" s="116"/>
    </row>
    <row r="46" spans="1:19" x14ac:dyDescent="0.2">
      <c r="A46" s="116"/>
      <c r="B46" s="116"/>
      <c r="C46" s="116"/>
      <c r="D46" s="116"/>
      <c r="E46" s="116"/>
      <c r="F46" s="116"/>
      <c r="G46" s="116"/>
      <c r="H46" s="116"/>
      <c r="I46" s="116"/>
      <c r="J46" s="116"/>
      <c r="K46" s="116"/>
      <c r="L46" s="116"/>
      <c r="M46" s="116"/>
      <c r="N46" s="116"/>
      <c r="O46" s="116"/>
      <c r="P46" s="116"/>
      <c r="Q46" s="116"/>
      <c r="R46" s="116"/>
      <c r="S46" s="116"/>
    </row>
    <row r="47" spans="1:19" x14ac:dyDescent="0.2">
      <c r="A47" s="116"/>
      <c r="B47" s="116"/>
      <c r="C47" s="116"/>
      <c r="D47" s="116"/>
      <c r="E47" s="116"/>
      <c r="F47" s="116"/>
      <c r="G47" s="116"/>
      <c r="H47" s="116"/>
      <c r="I47" s="116"/>
      <c r="J47" s="116"/>
      <c r="K47" s="116"/>
      <c r="L47" s="116"/>
      <c r="M47" s="116"/>
      <c r="N47" s="116"/>
      <c r="O47" s="116"/>
      <c r="P47" s="116"/>
      <c r="Q47" s="116"/>
      <c r="R47" s="116"/>
      <c r="S47" s="116"/>
    </row>
    <row r="48" spans="1:19" x14ac:dyDescent="0.2">
      <c r="A48" s="116"/>
      <c r="B48" s="116"/>
      <c r="C48" s="116"/>
      <c r="D48" s="116"/>
      <c r="E48" s="116"/>
      <c r="F48" s="116"/>
      <c r="G48" s="116"/>
      <c r="H48" s="116"/>
      <c r="I48" s="116"/>
      <c r="J48" s="116"/>
      <c r="K48" s="116"/>
      <c r="L48" s="116"/>
      <c r="M48" s="116"/>
      <c r="N48" s="116"/>
      <c r="O48" s="116"/>
      <c r="P48" s="116"/>
      <c r="Q48" s="116"/>
      <c r="R48" s="116"/>
      <c r="S48" s="116"/>
    </row>
    <row r="49" spans="1:19" x14ac:dyDescent="0.2">
      <c r="A49" s="116"/>
      <c r="B49" s="116"/>
      <c r="C49" s="116"/>
      <c r="D49" s="116"/>
      <c r="E49" s="116"/>
      <c r="F49" s="116"/>
      <c r="G49" s="116"/>
      <c r="H49" s="116"/>
      <c r="I49" s="116"/>
      <c r="J49" s="116"/>
      <c r="K49" s="116"/>
      <c r="L49" s="116"/>
      <c r="M49" s="116"/>
      <c r="N49" s="116"/>
      <c r="O49" s="116"/>
      <c r="P49" s="116"/>
      <c r="Q49" s="116"/>
      <c r="R49" s="116"/>
      <c r="S49" s="116"/>
    </row>
    <row r="50" spans="1:19" x14ac:dyDescent="0.2">
      <c r="A50" s="116"/>
      <c r="B50" s="116"/>
      <c r="C50" s="116"/>
      <c r="D50" s="116"/>
      <c r="E50" s="116"/>
      <c r="F50" s="116"/>
      <c r="G50" s="116"/>
      <c r="H50" s="116"/>
      <c r="I50" s="116"/>
      <c r="J50" s="116"/>
      <c r="K50" s="116"/>
      <c r="L50" s="116"/>
      <c r="M50" s="116"/>
      <c r="N50" s="116"/>
      <c r="O50" s="116"/>
      <c r="P50" s="116"/>
      <c r="Q50" s="116"/>
      <c r="R50" s="116"/>
      <c r="S50" s="116"/>
    </row>
    <row r="51" spans="1:19" x14ac:dyDescent="0.2">
      <c r="A51" s="116"/>
      <c r="B51" s="116"/>
      <c r="C51" s="116"/>
      <c r="D51" s="116"/>
      <c r="E51" s="116"/>
      <c r="F51" s="116"/>
      <c r="G51" s="116"/>
      <c r="H51" s="116"/>
      <c r="I51" s="116"/>
      <c r="J51" s="116"/>
      <c r="K51" s="116"/>
      <c r="L51" s="116"/>
      <c r="M51" s="116"/>
      <c r="N51" s="116"/>
      <c r="O51" s="116"/>
      <c r="P51" s="116"/>
      <c r="Q51" s="116"/>
      <c r="R51" s="116"/>
      <c r="S51" s="116"/>
    </row>
    <row r="52" spans="1:19" x14ac:dyDescent="0.2">
      <c r="A52" s="116"/>
      <c r="B52" s="116"/>
      <c r="C52" s="116"/>
      <c r="D52" s="116"/>
      <c r="E52" s="116"/>
      <c r="F52" s="116"/>
      <c r="G52" s="116"/>
      <c r="H52" s="116"/>
      <c r="I52" s="116"/>
      <c r="J52" s="116"/>
      <c r="K52" s="116"/>
      <c r="L52" s="116"/>
      <c r="M52" s="116"/>
      <c r="N52" s="116"/>
      <c r="O52" s="116"/>
      <c r="P52" s="116"/>
      <c r="Q52" s="116"/>
      <c r="R52" s="116"/>
      <c r="S52" s="116"/>
    </row>
    <row r="53" spans="1:19" x14ac:dyDescent="0.2">
      <c r="A53" s="116"/>
      <c r="B53" s="116"/>
      <c r="C53" s="116"/>
      <c r="D53" s="116"/>
      <c r="E53" s="116"/>
      <c r="F53" s="116"/>
      <c r="G53" s="116"/>
      <c r="H53" s="116"/>
      <c r="I53" s="116"/>
      <c r="J53" s="116"/>
      <c r="K53" s="116"/>
      <c r="L53" s="116"/>
      <c r="M53" s="116"/>
      <c r="N53" s="116"/>
      <c r="O53" s="116"/>
      <c r="P53" s="116"/>
      <c r="Q53" s="116"/>
      <c r="R53" s="116"/>
      <c r="S53" s="116"/>
    </row>
    <row r="54" spans="1:19" x14ac:dyDescent="0.2">
      <c r="A54" s="116"/>
      <c r="B54" s="116"/>
      <c r="C54" s="116"/>
      <c r="D54" s="116"/>
      <c r="E54" s="116"/>
      <c r="F54" s="116"/>
      <c r="G54" s="116"/>
      <c r="H54" s="116"/>
      <c r="I54" s="116"/>
      <c r="J54" s="116"/>
      <c r="K54" s="116"/>
      <c r="L54" s="116"/>
      <c r="M54" s="116"/>
      <c r="N54" s="116"/>
      <c r="O54" s="116"/>
      <c r="P54" s="116"/>
      <c r="Q54" s="116"/>
      <c r="R54" s="116"/>
      <c r="S54" s="116"/>
    </row>
    <row r="55" spans="1:19" x14ac:dyDescent="0.2">
      <c r="A55" s="116"/>
      <c r="B55" s="116"/>
      <c r="C55" s="116"/>
      <c r="D55" s="116"/>
      <c r="E55" s="116"/>
      <c r="F55" s="116"/>
      <c r="G55" s="116"/>
      <c r="H55" s="116"/>
      <c r="I55" s="116"/>
      <c r="J55" s="116"/>
      <c r="K55" s="116"/>
      <c r="L55" s="116"/>
      <c r="M55" s="116"/>
      <c r="N55" s="116"/>
      <c r="O55" s="116"/>
      <c r="P55" s="116"/>
      <c r="Q55" s="116"/>
      <c r="R55" s="116"/>
      <c r="S55" s="116"/>
    </row>
    <row r="56" spans="1:19" x14ac:dyDescent="0.2">
      <c r="A56" s="116"/>
      <c r="B56" s="116"/>
      <c r="C56" s="116"/>
      <c r="D56" s="116"/>
      <c r="E56" s="116"/>
      <c r="F56" s="116"/>
      <c r="G56" s="116"/>
      <c r="H56" s="116"/>
      <c r="I56" s="116"/>
      <c r="J56" s="116"/>
      <c r="K56" s="116"/>
      <c r="L56" s="116"/>
      <c r="M56" s="116"/>
      <c r="N56" s="116"/>
      <c r="O56" s="116"/>
      <c r="P56" s="116"/>
      <c r="Q56" s="116"/>
      <c r="R56" s="116"/>
      <c r="S56" s="116"/>
    </row>
    <row r="57" spans="1:19" x14ac:dyDescent="0.2">
      <c r="A57" s="116"/>
      <c r="B57" s="116"/>
      <c r="C57" s="116"/>
      <c r="D57" s="116"/>
      <c r="E57" s="116"/>
      <c r="F57" s="116"/>
      <c r="G57" s="116"/>
      <c r="H57" s="116"/>
      <c r="I57" s="116"/>
      <c r="J57" s="116"/>
      <c r="K57" s="116"/>
      <c r="L57" s="116"/>
      <c r="M57" s="116"/>
      <c r="N57" s="116"/>
      <c r="O57" s="116"/>
      <c r="P57" s="116"/>
      <c r="Q57" s="116"/>
      <c r="R57" s="116"/>
      <c r="S57" s="116"/>
    </row>
    <row r="58" spans="1:19" x14ac:dyDescent="0.2">
      <c r="A58" s="116"/>
      <c r="B58" s="116"/>
      <c r="C58" s="116"/>
      <c r="D58" s="116"/>
      <c r="E58" s="116"/>
      <c r="F58" s="116"/>
      <c r="G58" s="116"/>
      <c r="H58" s="116"/>
      <c r="I58" s="116"/>
      <c r="J58" s="116"/>
      <c r="K58" s="116"/>
      <c r="L58" s="116"/>
      <c r="M58" s="116"/>
      <c r="N58" s="116"/>
      <c r="O58" s="116"/>
      <c r="P58" s="116"/>
      <c r="Q58" s="116"/>
      <c r="R58" s="116"/>
      <c r="S58" s="116"/>
    </row>
    <row r="59" spans="1:19" x14ac:dyDescent="0.2">
      <c r="A59" s="116"/>
      <c r="B59" s="116"/>
      <c r="C59" s="116"/>
      <c r="D59" s="116"/>
      <c r="E59" s="116"/>
      <c r="F59" s="116"/>
      <c r="G59" s="116"/>
      <c r="H59" s="116"/>
      <c r="I59" s="116"/>
      <c r="J59" s="116"/>
      <c r="K59" s="116"/>
      <c r="L59" s="116"/>
      <c r="M59" s="116"/>
      <c r="N59" s="116"/>
      <c r="O59" s="116"/>
      <c r="P59" s="116"/>
      <c r="Q59" s="116"/>
      <c r="R59" s="116"/>
      <c r="S59" s="116"/>
    </row>
  </sheetData>
  <sheetProtection algorithmName="SHA-512" hashValue="v5Zm8a0p6npSU3CcHWMH6X6po75mWmu447pQIUZ8ntaYiHO3hEVOVxKmFV+fkxAJGrk+NB0z0tHI8R0FiyMwgQ==" saltValue="6DjPoRKaQ/2hHcJaTt7Iig==" spinCount="100000" sheet="1" objects="1" scenarios="1" selectLockedCells="1" selectUnlockedCells="1"/>
  <mergeCells count="1">
    <mergeCell ref="B2:C2"/>
  </mergeCells>
  <pageMargins left="0.70866141732283472" right="0.70866141732283472" top="0.74803149606299213" bottom="0.74803149606299213" header="0.31496062992125984" footer="0.31496062992125984"/>
  <pageSetup scale="91"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7"/>
  <sheetViews>
    <sheetView zoomScaleNormal="100" zoomScaleSheetLayoutView="20" zoomScalePageLayoutView="50" workbookViewId="0">
      <selection activeCell="AK9" sqref="AK9"/>
    </sheetView>
  </sheetViews>
  <sheetFormatPr defaultColWidth="8.7109375" defaultRowHeight="14.25" x14ac:dyDescent="0.25"/>
  <cols>
    <col min="1" max="1" width="34.7109375" style="1" customWidth="1"/>
    <col min="2" max="2" width="3.42578125" style="1" customWidth="1"/>
    <col min="3" max="3" width="34.28515625" style="1" customWidth="1"/>
    <col min="4" max="5" width="18" style="1" customWidth="1"/>
    <col min="6" max="6" width="15.5703125" style="1" customWidth="1"/>
    <col min="7" max="7" width="16.7109375" style="1" customWidth="1"/>
    <col min="8" max="8" width="16.85546875" style="5" customWidth="1"/>
    <col min="9" max="9" width="15" style="5" customWidth="1"/>
    <col min="10" max="10" width="18.140625" style="5" customWidth="1"/>
    <col min="11" max="11" width="19" style="5" customWidth="1"/>
    <col min="12" max="12" width="8.7109375" style="1"/>
    <col min="13" max="15" width="18.140625" style="1" hidden="1" customWidth="1"/>
    <col min="16" max="16" width="16.42578125" style="1" hidden="1" customWidth="1"/>
    <col min="17" max="17" width="17.7109375" style="1" hidden="1" customWidth="1"/>
    <col min="18" max="18" width="18.5703125" style="1" hidden="1" customWidth="1"/>
    <col min="19" max="19" width="7.85546875" style="1" hidden="1" customWidth="1"/>
    <col min="20" max="20" width="16.85546875" style="1" hidden="1" customWidth="1"/>
    <col min="21" max="22" width="17.5703125" style="1" hidden="1" customWidth="1"/>
    <col min="23" max="23" width="19.7109375" style="1" hidden="1" customWidth="1"/>
    <col min="24" max="24" width="17.5703125" style="1" hidden="1" customWidth="1"/>
    <col min="25" max="25" width="18.140625" style="1" hidden="1" customWidth="1"/>
    <col min="26" max="26" width="11.42578125" style="1" hidden="1" customWidth="1"/>
    <col min="27" max="27" width="15.42578125" style="1" customWidth="1"/>
    <col min="28" max="28" width="24" style="1" customWidth="1"/>
    <col min="29" max="29" width="8.28515625" style="1" customWidth="1"/>
    <col min="30" max="30" width="21.5703125" style="1" customWidth="1"/>
    <col min="31" max="31" width="7.28515625" style="1" customWidth="1"/>
    <col min="32" max="32" width="23" style="1" customWidth="1"/>
    <col min="33" max="33" width="8.7109375" style="1"/>
    <col min="34" max="34" width="19" style="1" customWidth="1"/>
    <col min="35" max="35" width="18.5703125" style="1" customWidth="1"/>
    <col min="36" max="36" width="19.42578125" style="1" customWidth="1"/>
    <col min="37" max="37" width="18.140625" style="1" customWidth="1"/>
    <col min="38" max="16384" width="8.7109375" style="1"/>
  </cols>
  <sheetData>
    <row r="1" spans="1:37" ht="14.25" customHeight="1" x14ac:dyDescent="0.25">
      <c r="A1" s="36"/>
      <c r="B1" s="37"/>
      <c r="C1" s="38"/>
      <c r="D1" s="109"/>
      <c r="E1" s="109"/>
      <c r="F1" s="109"/>
      <c r="G1" s="109"/>
      <c r="H1" s="109"/>
      <c r="I1" s="109"/>
      <c r="J1" s="109"/>
      <c r="K1" s="109"/>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ht="36.75" customHeight="1" x14ac:dyDescent="0.25">
      <c r="A2" s="92" t="s">
        <v>61</v>
      </c>
      <c r="B2" s="93"/>
      <c r="C2" s="94"/>
      <c r="D2" s="109"/>
      <c r="E2" s="109"/>
      <c r="F2" s="109"/>
      <c r="G2" s="109"/>
      <c r="H2" s="109"/>
      <c r="I2" s="109"/>
      <c r="J2" s="161" t="s">
        <v>103</v>
      </c>
      <c r="K2" s="162"/>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ht="27.75" customHeight="1" x14ac:dyDescent="0.25">
      <c r="A3" s="27" t="s">
        <v>0</v>
      </c>
      <c r="B3" s="137"/>
      <c r="C3" s="26" t="s">
        <v>57</v>
      </c>
      <c r="D3" s="109"/>
      <c r="E3" s="109"/>
      <c r="F3" s="150" t="s">
        <v>88</v>
      </c>
      <c r="G3" s="151"/>
      <c r="H3" s="152"/>
      <c r="I3" s="109"/>
      <c r="J3" s="163"/>
      <c r="K3" s="164"/>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ht="27.75" customHeight="1" x14ac:dyDescent="0.25">
      <c r="A4" s="134"/>
      <c r="B4" s="137"/>
      <c r="C4" s="134"/>
      <c r="D4" s="109"/>
      <c r="E4" s="109"/>
      <c r="F4" s="52" t="s">
        <v>89</v>
      </c>
      <c r="G4" s="153"/>
      <c r="H4" s="154"/>
      <c r="I4" s="109"/>
      <c r="J4" s="163"/>
      <c r="K4" s="164"/>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ht="22.5" customHeight="1" x14ac:dyDescent="0.25">
      <c r="A5" s="27" t="s">
        <v>1</v>
      </c>
      <c r="B5" s="137"/>
      <c r="C5" s="26" t="s">
        <v>2</v>
      </c>
      <c r="D5" s="109"/>
      <c r="E5" s="109"/>
      <c r="F5" s="155" t="s">
        <v>90</v>
      </c>
      <c r="G5" s="157"/>
      <c r="H5" s="158"/>
      <c r="I5" s="109"/>
      <c r="J5" s="163"/>
      <c r="K5" s="164"/>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ht="30" customHeight="1" thickBot="1" x14ac:dyDescent="0.3">
      <c r="A6" s="134"/>
      <c r="B6" s="138"/>
      <c r="C6" s="134"/>
      <c r="D6" s="109"/>
      <c r="E6" s="109"/>
      <c r="F6" s="156"/>
      <c r="G6" s="159"/>
      <c r="H6" s="160"/>
      <c r="I6" s="109"/>
      <c r="J6" s="165"/>
      <c r="K6" s="166"/>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ht="30" customHeight="1" x14ac:dyDescent="0.25">
      <c r="A7" s="110"/>
      <c r="B7" s="110"/>
      <c r="C7" s="109"/>
      <c r="D7" s="109"/>
      <c r="E7" s="109"/>
      <c r="F7" s="109"/>
      <c r="G7" s="109"/>
      <c r="H7" s="109"/>
      <c r="I7" s="109"/>
      <c r="J7" s="109"/>
      <c r="K7" s="109"/>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ht="87.75" customHeight="1" x14ac:dyDescent="0.25">
      <c r="A8" s="110"/>
      <c r="B8" s="110"/>
      <c r="C8" s="146" t="s">
        <v>109</v>
      </c>
      <c r="D8" s="147"/>
      <c r="E8" s="147"/>
      <c r="F8" s="147"/>
      <c r="G8" s="147"/>
      <c r="H8" s="147"/>
      <c r="I8" s="147"/>
      <c r="J8" s="147"/>
      <c r="K8" s="148"/>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ht="39.75" customHeight="1" thickBot="1" x14ac:dyDescent="0.3">
      <c r="A9" s="110"/>
      <c r="B9" s="110"/>
      <c r="C9" s="149" t="s">
        <v>101</v>
      </c>
      <c r="D9" s="78"/>
      <c r="E9" s="78"/>
      <c r="F9" s="78"/>
      <c r="G9" s="78"/>
      <c r="H9" s="79"/>
      <c r="I9" s="79"/>
      <c r="J9" s="79"/>
      <c r="K9" s="79"/>
      <c r="L9" s="110"/>
      <c r="M9" s="17"/>
      <c r="N9" s="17"/>
      <c r="O9" s="17"/>
      <c r="P9" s="17"/>
      <c r="Q9" s="17"/>
      <c r="R9" s="17"/>
      <c r="S9" s="17"/>
      <c r="T9" s="17"/>
      <c r="U9" s="17"/>
      <c r="V9" s="17"/>
      <c r="W9" s="17"/>
      <c r="X9" s="17"/>
      <c r="Y9" s="17"/>
      <c r="Z9" s="17"/>
      <c r="AA9" s="141" t="s">
        <v>53</v>
      </c>
      <c r="AB9" s="141"/>
      <c r="AC9" s="110"/>
      <c r="AD9" s="29" t="s">
        <v>62</v>
      </c>
      <c r="AE9" s="110"/>
      <c r="AF9" s="30" t="s">
        <v>63</v>
      </c>
      <c r="AG9" s="110"/>
      <c r="AH9" s="110"/>
      <c r="AI9" s="110"/>
      <c r="AJ9" s="110"/>
      <c r="AK9" s="110"/>
    </row>
    <row r="10" spans="1:37" ht="59.1" customHeight="1" x14ac:dyDescent="0.25">
      <c r="A10" s="110"/>
      <c r="B10" s="110"/>
      <c r="C10" s="149"/>
      <c r="D10" s="45" t="s">
        <v>105</v>
      </c>
      <c r="E10" s="45" t="s">
        <v>106</v>
      </c>
      <c r="F10" s="45"/>
      <c r="G10" s="45"/>
      <c r="H10" s="45" t="s">
        <v>68</v>
      </c>
      <c r="I10" s="45" t="s">
        <v>36</v>
      </c>
      <c r="J10" s="45" t="s">
        <v>21</v>
      </c>
      <c r="K10" s="45" t="s">
        <v>3</v>
      </c>
      <c r="L10" s="110"/>
      <c r="M10" s="31"/>
      <c r="N10" s="45" t="s">
        <v>66</v>
      </c>
      <c r="O10" s="45"/>
      <c r="P10" s="2" t="s">
        <v>37</v>
      </c>
      <c r="Q10" s="2" t="s">
        <v>38</v>
      </c>
      <c r="R10" s="2" t="s">
        <v>3</v>
      </c>
      <c r="T10" s="31"/>
      <c r="U10" s="2" t="s">
        <v>67</v>
      </c>
      <c r="V10" s="2"/>
      <c r="W10" s="2" t="s">
        <v>39</v>
      </c>
      <c r="X10" s="2" t="s">
        <v>40</v>
      </c>
      <c r="Y10" s="2" t="s">
        <v>3</v>
      </c>
      <c r="Z10" s="110"/>
      <c r="AA10" s="2" t="s">
        <v>42</v>
      </c>
      <c r="AB10" s="2" t="s">
        <v>41</v>
      </c>
      <c r="AC10" s="110"/>
      <c r="AD10" s="28">
        <v>0.6</v>
      </c>
      <c r="AE10" s="110"/>
      <c r="AF10" s="2" t="s">
        <v>41</v>
      </c>
      <c r="AG10" s="110"/>
      <c r="AH10" s="142" t="s">
        <v>64</v>
      </c>
      <c r="AI10" s="47" t="s">
        <v>65</v>
      </c>
      <c r="AJ10" s="144" t="s">
        <v>110</v>
      </c>
      <c r="AK10" s="110"/>
    </row>
    <row r="11" spans="1:37" ht="19.5" customHeight="1" thickBot="1" x14ac:dyDescent="0.3">
      <c r="A11" s="110"/>
      <c r="B11" s="110"/>
      <c r="C11" s="80" t="s">
        <v>20</v>
      </c>
      <c r="D11" s="85">
        <f>SUM(D12:D41)</f>
        <v>0</v>
      </c>
      <c r="E11" s="84">
        <f>SUM(E12:E41)</f>
        <v>0</v>
      </c>
      <c r="F11" s="42"/>
      <c r="G11" s="42"/>
      <c r="H11" s="84">
        <f>SUM(H12:H41)</f>
        <v>0</v>
      </c>
      <c r="I11" s="12"/>
      <c r="J11" s="12"/>
      <c r="K11" s="85">
        <f>SUM(K12:K41)</f>
        <v>0</v>
      </c>
      <c r="L11" s="110"/>
      <c r="M11" s="46"/>
      <c r="N11" s="84">
        <f>SUM(N12:N41)</f>
        <v>0</v>
      </c>
      <c r="O11" s="42"/>
      <c r="P11" s="12"/>
      <c r="Q11" s="12"/>
      <c r="R11" s="85">
        <f>SUM(R12:R41)</f>
        <v>0</v>
      </c>
      <c r="T11" s="46"/>
      <c r="U11" s="86">
        <f>SUM(U12:U41)</f>
        <v>0</v>
      </c>
      <c r="V11" s="40"/>
      <c r="W11" s="3"/>
      <c r="X11" s="4"/>
      <c r="Y11" s="87">
        <f>SUM(Y12:Y41)</f>
        <v>0</v>
      </c>
      <c r="Z11" s="110"/>
      <c r="AA11" s="88">
        <f>SUM(AA12:AA41)</f>
        <v>0</v>
      </c>
      <c r="AB11" s="87">
        <f>SUM(AB12:AB41)</f>
        <v>0</v>
      </c>
      <c r="AC11" s="110"/>
      <c r="AD11" s="89">
        <f>SUM(AD12:AD41)</f>
        <v>0</v>
      </c>
      <c r="AE11" s="110"/>
      <c r="AF11" s="89">
        <f>SUM(AF12:AF41)</f>
        <v>0</v>
      </c>
      <c r="AG11" s="110"/>
      <c r="AH11" s="143"/>
      <c r="AI11" s="35">
        <v>0.9</v>
      </c>
      <c r="AJ11" s="145"/>
      <c r="AK11" s="110"/>
    </row>
    <row r="12" spans="1:37" ht="17.100000000000001" customHeight="1" x14ac:dyDescent="0.25">
      <c r="A12" s="21" t="s">
        <v>58</v>
      </c>
      <c r="B12" s="110"/>
      <c r="C12" s="39" t="s">
        <v>22</v>
      </c>
      <c r="D12" s="32">
        <v>0</v>
      </c>
      <c r="E12" s="33">
        <v>0</v>
      </c>
      <c r="F12" s="105"/>
      <c r="G12" s="105"/>
      <c r="H12" s="33">
        <v>0</v>
      </c>
      <c r="I12" s="9">
        <v>0</v>
      </c>
      <c r="J12" s="11"/>
      <c r="K12" s="121">
        <f>H12*I12</f>
        <v>0</v>
      </c>
      <c r="L12" s="110"/>
      <c r="M12" s="106"/>
      <c r="N12" s="33">
        <v>0</v>
      </c>
      <c r="O12" s="105"/>
      <c r="P12" s="9">
        <v>0</v>
      </c>
      <c r="Q12" s="11"/>
      <c r="R12" s="121">
        <f t="shared" ref="R12:R41" si="0">N12*P12</f>
        <v>0</v>
      </c>
      <c r="T12" s="106"/>
      <c r="U12" s="33">
        <v>0</v>
      </c>
      <c r="V12" s="105"/>
      <c r="W12" s="9">
        <v>0</v>
      </c>
      <c r="X12" s="6"/>
      <c r="Y12" s="121">
        <f>U12*W12</f>
        <v>0</v>
      </c>
      <c r="Z12" s="123"/>
      <c r="AA12" s="128">
        <f t="shared" ref="AA12:AA41" si="1">H12+N12+U12</f>
        <v>0</v>
      </c>
      <c r="AB12" s="124">
        <f t="shared" ref="AB12:AB41" si="2">K12+R12+Y12</f>
        <v>0</v>
      </c>
      <c r="AC12" s="123"/>
      <c r="AD12" s="125">
        <f t="shared" ref="AD12:AD41" si="3">AB12*AD$10</f>
        <v>0</v>
      </c>
      <c r="AE12" s="123"/>
      <c r="AF12" s="125">
        <f>AB12+AD12</f>
        <v>0</v>
      </c>
      <c r="AG12" s="110"/>
      <c r="AH12" s="48">
        <f>IF(ISERROR(AA12/E12),0,(AA12/E12))</f>
        <v>0</v>
      </c>
      <c r="AI12" s="68" t="str">
        <f>IF(AH12&gt;=AI$11,"YES","NO")</f>
        <v>NO</v>
      </c>
      <c r="AJ12" s="69" t="str">
        <f>IF(D12&lt;AB12,"WARNING", "OK")</f>
        <v>OK</v>
      </c>
      <c r="AK12" s="110"/>
    </row>
    <row r="13" spans="1:37" ht="17.100000000000001" customHeight="1" x14ac:dyDescent="0.25">
      <c r="A13" s="20"/>
      <c r="B13" s="110"/>
      <c r="C13" s="39" t="s">
        <v>23</v>
      </c>
      <c r="D13" s="32">
        <v>0</v>
      </c>
      <c r="E13" s="33">
        <v>0</v>
      </c>
      <c r="F13" s="105"/>
      <c r="G13" s="105"/>
      <c r="H13" s="33">
        <v>0</v>
      </c>
      <c r="I13" s="9">
        <v>0</v>
      </c>
      <c r="J13" s="11"/>
      <c r="K13" s="121">
        <f t="shared" ref="K13:K16" si="4">H13*I13</f>
        <v>0</v>
      </c>
      <c r="L13" s="110"/>
      <c r="M13" s="106"/>
      <c r="N13" s="33">
        <v>0</v>
      </c>
      <c r="O13" s="105"/>
      <c r="P13" s="9">
        <v>0</v>
      </c>
      <c r="Q13" s="7"/>
      <c r="R13" s="121">
        <f t="shared" si="0"/>
        <v>0</v>
      </c>
      <c r="T13" s="106"/>
      <c r="U13" s="33">
        <v>0</v>
      </c>
      <c r="V13" s="105"/>
      <c r="W13" s="9">
        <v>0</v>
      </c>
      <c r="X13" s="7"/>
      <c r="Y13" s="121">
        <f>U13*W13</f>
        <v>0</v>
      </c>
      <c r="Z13" s="123"/>
      <c r="AA13" s="129">
        <f t="shared" si="1"/>
        <v>0</v>
      </c>
      <c r="AB13" s="121">
        <f t="shared" si="2"/>
        <v>0</v>
      </c>
      <c r="AC13" s="123"/>
      <c r="AD13" s="126">
        <f t="shared" si="3"/>
        <v>0</v>
      </c>
      <c r="AE13" s="123"/>
      <c r="AF13" s="126">
        <f>AB13+AD13</f>
        <v>0</v>
      </c>
      <c r="AG13" s="110"/>
      <c r="AH13" s="48">
        <f t="shared" ref="AH13:AH41" si="5">IF(ISERROR(AA13/E13),0,(AA13/E13))</f>
        <v>0</v>
      </c>
      <c r="AI13" s="68" t="str">
        <f t="shared" ref="AI13:AI41" si="6">IF(AH13&gt;=AI$11,"YES","NO")</f>
        <v>NO</v>
      </c>
      <c r="AJ13" s="69" t="str">
        <f t="shared" ref="AJ13:AJ41" si="7">IF(D13&lt;AB13,"WARNING", "OK")</f>
        <v>OK</v>
      </c>
      <c r="AK13" s="110"/>
    </row>
    <row r="14" spans="1:37" ht="17.100000000000001" customHeight="1" x14ac:dyDescent="0.25">
      <c r="A14" s="22" t="s">
        <v>59</v>
      </c>
      <c r="B14" s="110"/>
      <c r="C14" s="39" t="s">
        <v>24</v>
      </c>
      <c r="D14" s="32">
        <v>0</v>
      </c>
      <c r="E14" s="33">
        <v>0</v>
      </c>
      <c r="F14" s="105"/>
      <c r="G14" s="105"/>
      <c r="H14" s="33">
        <v>0</v>
      </c>
      <c r="I14" s="9">
        <v>0</v>
      </c>
      <c r="J14" s="11"/>
      <c r="K14" s="121">
        <f t="shared" si="4"/>
        <v>0</v>
      </c>
      <c r="L14" s="110"/>
      <c r="M14" s="106"/>
      <c r="N14" s="33">
        <v>0</v>
      </c>
      <c r="O14" s="105"/>
      <c r="P14" s="9">
        <v>0</v>
      </c>
      <c r="Q14" s="7"/>
      <c r="R14" s="121">
        <f t="shared" si="0"/>
        <v>0</v>
      </c>
      <c r="T14" s="106"/>
      <c r="U14" s="33">
        <v>0</v>
      </c>
      <c r="V14" s="105"/>
      <c r="W14" s="9">
        <v>0</v>
      </c>
      <c r="X14" s="7"/>
      <c r="Y14" s="121">
        <f>U14*W14</f>
        <v>0</v>
      </c>
      <c r="Z14" s="123"/>
      <c r="AA14" s="129">
        <f t="shared" si="1"/>
        <v>0</v>
      </c>
      <c r="AB14" s="121">
        <f t="shared" si="2"/>
        <v>0</v>
      </c>
      <c r="AC14" s="123"/>
      <c r="AD14" s="126">
        <f t="shared" si="3"/>
        <v>0</v>
      </c>
      <c r="AE14" s="123"/>
      <c r="AF14" s="126">
        <f t="shared" ref="AF14:AF41" si="8">AB14+AD14</f>
        <v>0</v>
      </c>
      <c r="AG14" s="110"/>
      <c r="AH14" s="48">
        <f t="shared" si="5"/>
        <v>0</v>
      </c>
      <c r="AI14" s="68" t="str">
        <f t="shared" si="6"/>
        <v>NO</v>
      </c>
      <c r="AJ14" s="69" t="str">
        <f t="shared" si="7"/>
        <v>OK</v>
      </c>
      <c r="AK14" s="110"/>
    </row>
    <row r="15" spans="1:37" ht="17.100000000000001" customHeight="1" thickBot="1" x14ac:dyDescent="0.3">
      <c r="A15" s="23">
        <f>AA11-A13</f>
        <v>0</v>
      </c>
      <c r="B15" s="110"/>
      <c r="C15" s="39" t="s">
        <v>25</v>
      </c>
      <c r="D15" s="32">
        <v>0</v>
      </c>
      <c r="E15" s="33">
        <v>0</v>
      </c>
      <c r="F15" s="105"/>
      <c r="G15" s="105"/>
      <c r="H15" s="33">
        <v>0</v>
      </c>
      <c r="I15" s="9">
        <v>0</v>
      </c>
      <c r="J15" s="11"/>
      <c r="K15" s="121">
        <f t="shared" si="4"/>
        <v>0</v>
      </c>
      <c r="L15" s="110"/>
      <c r="M15" s="106"/>
      <c r="N15" s="33">
        <v>0</v>
      </c>
      <c r="O15" s="105"/>
      <c r="P15" s="9">
        <v>0</v>
      </c>
      <c r="Q15" s="7"/>
      <c r="R15" s="121">
        <f t="shared" si="0"/>
        <v>0</v>
      </c>
      <c r="T15" s="106"/>
      <c r="U15" s="33">
        <v>0</v>
      </c>
      <c r="V15" s="105"/>
      <c r="W15" s="9">
        <v>0</v>
      </c>
      <c r="X15" s="7"/>
      <c r="Y15" s="121">
        <f>U15*W15</f>
        <v>0</v>
      </c>
      <c r="Z15" s="123"/>
      <c r="AA15" s="129">
        <f t="shared" si="1"/>
        <v>0</v>
      </c>
      <c r="AB15" s="121">
        <f t="shared" si="2"/>
        <v>0</v>
      </c>
      <c r="AC15" s="123"/>
      <c r="AD15" s="126">
        <f t="shared" si="3"/>
        <v>0</v>
      </c>
      <c r="AE15" s="123"/>
      <c r="AF15" s="126">
        <f t="shared" si="8"/>
        <v>0</v>
      </c>
      <c r="AG15" s="110"/>
      <c r="AH15" s="48">
        <f t="shared" si="5"/>
        <v>0</v>
      </c>
      <c r="AI15" s="68" t="str">
        <f t="shared" si="6"/>
        <v>NO</v>
      </c>
      <c r="AJ15" s="69" t="str">
        <f t="shared" si="7"/>
        <v>OK</v>
      </c>
      <c r="AK15" s="110"/>
    </row>
    <row r="16" spans="1:37" ht="17.100000000000001" customHeight="1" x14ac:dyDescent="0.25">
      <c r="A16" s="110"/>
      <c r="B16" s="110"/>
      <c r="C16" s="39" t="s">
        <v>26</v>
      </c>
      <c r="D16" s="32">
        <v>0</v>
      </c>
      <c r="E16" s="33">
        <v>0</v>
      </c>
      <c r="F16" s="105"/>
      <c r="G16" s="105"/>
      <c r="H16" s="33">
        <v>0</v>
      </c>
      <c r="I16" s="9">
        <v>0</v>
      </c>
      <c r="J16" s="11"/>
      <c r="K16" s="121">
        <f t="shared" si="4"/>
        <v>0</v>
      </c>
      <c r="L16" s="110"/>
      <c r="M16" s="106"/>
      <c r="N16" s="33">
        <v>0</v>
      </c>
      <c r="O16" s="105"/>
      <c r="P16" s="9">
        <v>0</v>
      </c>
      <c r="Q16" s="11"/>
      <c r="R16" s="121">
        <f t="shared" si="0"/>
        <v>0</v>
      </c>
      <c r="T16" s="106"/>
      <c r="U16" s="33">
        <v>0</v>
      </c>
      <c r="V16" s="105"/>
      <c r="W16" s="9">
        <v>0</v>
      </c>
      <c r="X16" s="11"/>
      <c r="Y16" s="121">
        <f>U16*W16</f>
        <v>0</v>
      </c>
      <c r="Z16" s="123"/>
      <c r="AA16" s="129">
        <f t="shared" si="1"/>
        <v>0</v>
      </c>
      <c r="AB16" s="121">
        <f t="shared" si="2"/>
        <v>0</v>
      </c>
      <c r="AC16" s="123"/>
      <c r="AD16" s="126">
        <f t="shared" si="3"/>
        <v>0</v>
      </c>
      <c r="AE16" s="123"/>
      <c r="AF16" s="126">
        <f t="shared" si="8"/>
        <v>0</v>
      </c>
      <c r="AG16" s="110"/>
      <c r="AH16" s="48">
        <f t="shared" si="5"/>
        <v>0</v>
      </c>
      <c r="AI16" s="68" t="str">
        <f t="shared" si="6"/>
        <v>NO</v>
      </c>
      <c r="AJ16" s="69" t="str">
        <f t="shared" si="7"/>
        <v>OK</v>
      </c>
      <c r="AK16" s="110"/>
    </row>
    <row r="17" spans="1:37" ht="17.100000000000001" customHeight="1" x14ac:dyDescent="0.25">
      <c r="A17" s="110"/>
      <c r="B17" s="110"/>
      <c r="C17" s="39" t="s">
        <v>27</v>
      </c>
      <c r="D17" s="32">
        <v>0</v>
      </c>
      <c r="E17" s="33">
        <v>0</v>
      </c>
      <c r="F17" s="105"/>
      <c r="G17" s="105"/>
      <c r="H17" s="33">
        <v>0</v>
      </c>
      <c r="I17" s="9">
        <v>0</v>
      </c>
      <c r="J17" s="11"/>
      <c r="K17" s="121">
        <f t="shared" ref="K17:K41" si="9">H17*I17</f>
        <v>0</v>
      </c>
      <c r="L17" s="110"/>
      <c r="M17" s="106"/>
      <c r="N17" s="33">
        <v>0</v>
      </c>
      <c r="O17" s="105"/>
      <c r="P17" s="9">
        <v>0</v>
      </c>
      <c r="Q17" s="7"/>
      <c r="R17" s="121">
        <f t="shared" si="0"/>
        <v>0</v>
      </c>
      <c r="T17" s="106"/>
      <c r="U17" s="33">
        <v>0</v>
      </c>
      <c r="V17" s="105"/>
      <c r="W17" s="9">
        <v>0</v>
      </c>
      <c r="X17" s="7"/>
      <c r="Y17" s="121">
        <f t="shared" ref="Y17:Y41" si="10">U17*W17</f>
        <v>0</v>
      </c>
      <c r="Z17" s="123"/>
      <c r="AA17" s="129">
        <f t="shared" si="1"/>
        <v>0</v>
      </c>
      <c r="AB17" s="121">
        <f t="shared" si="2"/>
        <v>0</v>
      </c>
      <c r="AC17" s="123"/>
      <c r="AD17" s="126">
        <f t="shared" si="3"/>
        <v>0</v>
      </c>
      <c r="AE17" s="123"/>
      <c r="AF17" s="126">
        <f t="shared" si="8"/>
        <v>0</v>
      </c>
      <c r="AG17" s="110"/>
      <c r="AH17" s="48">
        <f t="shared" si="5"/>
        <v>0</v>
      </c>
      <c r="AI17" s="68" t="str">
        <f t="shared" si="6"/>
        <v>NO</v>
      </c>
      <c r="AJ17" s="69" t="str">
        <f t="shared" si="7"/>
        <v>OK</v>
      </c>
      <c r="AK17" s="110"/>
    </row>
    <row r="18" spans="1:37" ht="17.100000000000001" customHeight="1" x14ac:dyDescent="0.25">
      <c r="A18" s="110"/>
      <c r="B18" s="110"/>
      <c r="C18" s="39" t="s">
        <v>28</v>
      </c>
      <c r="D18" s="32">
        <v>0</v>
      </c>
      <c r="E18" s="33">
        <v>0</v>
      </c>
      <c r="F18" s="105"/>
      <c r="G18" s="105"/>
      <c r="H18" s="33">
        <v>0</v>
      </c>
      <c r="I18" s="9">
        <v>0</v>
      </c>
      <c r="J18" s="11"/>
      <c r="K18" s="121">
        <f t="shared" si="9"/>
        <v>0</v>
      </c>
      <c r="L18" s="110"/>
      <c r="M18" s="106"/>
      <c r="N18" s="33">
        <v>0</v>
      </c>
      <c r="O18" s="105"/>
      <c r="P18" s="9">
        <v>0</v>
      </c>
      <c r="Q18" s="7"/>
      <c r="R18" s="121">
        <f t="shared" si="0"/>
        <v>0</v>
      </c>
      <c r="T18" s="106"/>
      <c r="U18" s="33">
        <v>0</v>
      </c>
      <c r="V18" s="105"/>
      <c r="W18" s="9">
        <v>0</v>
      </c>
      <c r="X18" s="7"/>
      <c r="Y18" s="121">
        <f t="shared" si="10"/>
        <v>0</v>
      </c>
      <c r="Z18" s="123"/>
      <c r="AA18" s="129">
        <f t="shared" si="1"/>
        <v>0</v>
      </c>
      <c r="AB18" s="121">
        <f t="shared" si="2"/>
        <v>0</v>
      </c>
      <c r="AC18" s="123"/>
      <c r="AD18" s="126">
        <f t="shared" si="3"/>
        <v>0</v>
      </c>
      <c r="AE18" s="123"/>
      <c r="AF18" s="126">
        <f t="shared" si="8"/>
        <v>0</v>
      </c>
      <c r="AG18" s="110"/>
      <c r="AH18" s="48">
        <f t="shared" si="5"/>
        <v>0</v>
      </c>
      <c r="AI18" s="68" t="str">
        <f t="shared" si="6"/>
        <v>NO</v>
      </c>
      <c r="AJ18" s="69" t="str">
        <f t="shared" si="7"/>
        <v>OK</v>
      </c>
      <c r="AK18" s="110"/>
    </row>
    <row r="19" spans="1:37" ht="17.100000000000001" customHeight="1" x14ac:dyDescent="0.25">
      <c r="A19" s="110"/>
      <c r="B19" s="110"/>
      <c r="C19" s="39" t="s">
        <v>29</v>
      </c>
      <c r="D19" s="32">
        <v>0</v>
      </c>
      <c r="E19" s="33">
        <v>0</v>
      </c>
      <c r="F19" s="105"/>
      <c r="G19" s="105"/>
      <c r="H19" s="33">
        <v>0</v>
      </c>
      <c r="I19" s="9">
        <v>0</v>
      </c>
      <c r="J19" s="11"/>
      <c r="K19" s="121">
        <f t="shared" si="9"/>
        <v>0</v>
      </c>
      <c r="L19" s="110"/>
      <c r="M19" s="106"/>
      <c r="N19" s="33">
        <v>0</v>
      </c>
      <c r="O19" s="105"/>
      <c r="P19" s="9">
        <v>0</v>
      </c>
      <c r="Q19" s="7"/>
      <c r="R19" s="121">
        <f t="shared" si="0"/>
        <v>0</v>
      </c>
      <c r="T19" s="106"/>
      <c r="U19" s="33">
        <v>0</v>
      </c>
      <c r="V19" s="105"/>
      <c r="W19" s="9">
        <v>0</v>
      </c>
      <c r="X19" s="7"/>
      <c r="Y19" s="121">
        <f t="shared" si="10"/>
        <v>0</v>
      </c>
      <c r="Z19" s="123"/>
      <c r="AA19" s="129">
        <f t="shared" si="1"/>
        <v>0</v>
      </c>
      <c r="AB19" s="121">
        <f t="shared" si="2"/>
        <v>0</v>
      </c>
      <c r="AC19" s="123"/>
      <c r="AD19" s="126">
        <f t="shared" si="3"/>
        <v>0</v>
      </c>
      <c r="AE19" s="123"/>
      <c r="AF19" s="126">
        <f t="shared" si="8"/>
        <v>0</v>
      </c>
      <c r="AG19" s="110"/>
      <c r="AH19" s="48">
        <f t="shared" si="5"/>
        <v>0</v>
      </c>
      <c r="AI19" s="68" t="str">
        <f t="shared" si="6"/>
        <v>NO</v>
      </c>
      <c r="AJ19" s="69" t="str">
        <f t="shared" si="7"/>
        <v>OK</v>
      </c>
      <c r="AK19" s="110"/>
    </row>
    <row r="20" spans="1:37" ht="17.100000000000001" customHeight="1" x14ac:dyDescent="0.25">
      <c r="A20" s="110"/>
      <c r="B20" s="110"/>
      <c r="C20" s="39" t="s">
        <v>30</v>
      </c>
      <c r="D20" s="32">
        <v>0</v>
      </c>
      <c r="E20" s="33">
        <v>0</v>
      </c>
      <c r="F20" s="105"/>
      <c r="G20" s="105"/>
      <c r="H20" s="33">
        <v>0</v>
      </c>
      <c r="I20" s="9">
        <v>0</v>
      </c>
      <c r="J20" s="11"/>
      <c r="K20" s="121">
        <f t="shared" si="9"/>
        <v>0</v>
      </c>
      <c r="L20" s="110"/>
      <c r="M20" s="106"/>
      <c r="N20" s="33">
        <v>0</v>
      </c>
      <c r="O20" s="105"/>
      <c r="P20" s="9">
        <v>0</v>
      </c>
      <c r="Q20" s="11"/>
      <c r="R20" s="121">
        <f t="shared" si="0"/>
        <v>0</v>
      </c>
      <c r="T20" s="106"/>
      <c r="U20" s="33">
        <v>0</v>
      </c>
      <c r="V20" s="105"/>
      <c r="W20" s="9">
        <v>0</v>
      </c>
      <c r="X20" s="11"/>
      <c r="Y20" s="121">
        <f t="shared" si="10"/>
        <v>0</v>
      </c>
      <c r="Z20" s="123"/>
      <c r="AA20" s="129">
        <f t="shared" si="1"/>
        <v>0</v>
      </c>
      <c r="AB20" s="121">
        <f t="shared" si="2"/>
        <v>0</v>
      </c>
      <c r="AC20" s="123"/>
      <c r="AD20" s="126">
        <f t="shared" si="3"/>
        <v>0</v>
      </c>
      <c r="AE20" s="123"/>
      <c r="AF20" s="126">
        <f t="shared" si="8"/>
        <v>0</v>
      </c>
      <c r="AG20" s="110"/>
      <c r="AH20" s="48">
        <f t="shared" si="5"/>
        <v>0</v>
      </c>
      <c r="AI20" s="68" t="str">
        <f t="shared" si="6"/>
        <v>NO</v>
      </c>
      <c r="AJ20" s="69" t="str">
        <f t="shared" si="7"/>
        <v>OK</v>
      </c>
      <c r="AK20" s="110"/>
    </row>
    <row r="21" spans="1:37" ht="17.100000000000001" customHeight="1" x14ac:dyDescent="0.25">
      <c r="A21" s="110"/>
      <c r="B21" s="110"/>
      <c r="C21" s="39" t="s">
        <v>4</v>
      </c>
      <c r="D21" s="32">
        <v>0</v>
      </c>
      <c r="E21" s="33">
        <v>0</v>
      </c>
      <c r="F21" s="105"/>
      <c r="G21" s="105"/>
      <c r="H21" s="33">
        <v>0</v>
      </c>
      <c r="I21" s="9">
        <v>0</v>
      </c>
      <c r="J21" s="11"/>
      <c r="K21" s="121">
        <f t="shared" si="9"/>
        <v>0</v>
      </c>
      <c r="L21" s="110"/>
      <c r="M21" s="106"/>
      <c r="N21" s="33">
        <v>0</v>
      </c>
      <c r="O21" s="105"/>
      <c r="P21" s="9">
        <v>0</v>
      </c>
      <c r="Q21" s="7"/>
      <c r="R21" s="121">
        <f t="shared" si="0"/>
        <v>0</v>
      </c>
      <c r="T21" s="106"/>
      <c r="U21" s="33">
        <v>0</v>
      </c>
      <c r="V21" s="105"/>
      <c r="W21" s="9">
        <v>0</v>
      </c>
      <c r="X21" s="7"/>
      <c r="Y21" s="121">
        <f t="shared" si="10"/>
        <v>0</v>
      </c>
      <c r="Z21" s="123"/>
      <c r="AA21" s="129">
        <f t="shared" si="1"/>
        <v>0</v>
      </c>
      <c r="AB21" s="121">
        <f t="shared" si="2"/>
        <v>0</v>
      </c>
      <c r="AC21" s="123"/>
      <c r="AD21" s="126">
        <f t="shared" si="3"/>
        <v>0</v>
      </c>
      <c r="AE21" s="123"/>
      <c r="AF21" s="126">
        <f t="shared" si="8"/>
        <v>0</v>
      </c>
      <c r="AG21" s="110"/>
      <c r="AH21" s="48">
        <f t="shared" si="5"/>
        <v>0</v>
      </c>
      <c r="AI21" s="68" t="str">
        <f t="shared" si="6"/>
        <v>NO</v>
      </c>
      <c r="AJ21" s="69" t="str">
        <f t="shared" si="7"/>
        <v>OK</v>
      </c>
      <c r="AK21" s="110"/>
    </row>
    <row r="22" spans="1:37" ht="17.100000000000001" customHeight="1" x14ac:dyDescent="0.25">
      <c r="A22" s="110"/>
      <c r="B22" s="110"/>
      <c r="C22" s="39" t="s">
        <v>5</v>
      </c>
      <c r="D22" s="32">
        <v>0</v>
      </c>
      <c r="E22" s="33">
        <v>0</v>
      </c>
      <c r="F22" s="105"/>
      <c r="G22" s="105"/>
      <c r="H22" s="33">
        <v>0</v>
      </c>
      <c r="I22" s="9">
        <v>0</v>
      </c>
      <c r="J22" s="11"/>
      <c r="K22" s="121">
        <f t="shared" si="9"/>
        <v>0</v>
      </c>
      <c r="L22" s="110"/>
      <c r="M22" s="106"/>
      <c r="N22" s="33">
        <v>0</v>
      </c>
      <c r="O22" s="105"/>
      <c r="P22" s="9">
        <v>0</v>
      </c>
      <c r="Q22" s="7"/>
      <c r="R22" s="121">
        <f t="shared" si="0"/>
        <v>0</v>
      </c>
      <c r="T22" s="106"/>
      <c r="U22" s="33">
        <v>0</v>
      </c>
      <c r="V22" s="105"/>
      <c r="W22" s="9">
        <v>0</v>
      </c>
      <c r="X22" s="7"/>
      <c r="Y22" s="121">
        <f t="shared" si="10"/>
        <v>0</v>
      </c>
      <c r="Z22" s="123"/>
      <c r="AA22" s="129">
        <f t="shared" si="1"/>
        <v>0</v>
      </c>
      <c r="AB22" s="121">
        <f t="shared" si="2"/>
        <v>0</v>
      </c>
      <c r="AC22" s="123"/>
      <c r="AD22" s="126">
        <f t="shared" si="3"/>
        <v>0</v>
      </c>
      <c r="AE22" s="123"/>
      <c r="AF22" s="126">
        <f t="shared" si="8"/>
        <v>0</v>
      </c>
      <c r="AG22" s="110"/>
      <c r="AH22" s="48">
        <f t="shared" si="5"/>
        <v>0</v>
      </c>
      <c r="AI22" s="68" t="str">
        <f t="shared" si="6"/>
        <v>NO</v>
      </c>
      <c r="AJ22" s="69" t="str">
        <f t="shared" si="7"/>
        <v>OK</v>
      </c>
      <c r="AK22" s="110"/>
    </row>
    <row r="23" spans="1:37" ht="17.100000000000001" customHeight="1" x14ac:dyDescent="0.25">
      <c r="A23" s="110"/>
      <c r="B23" s="110"/>
      <c r="C23" s="39" t="s">
        <v>6</v>
      </c>
      <c r="D23" s="32">
        <v>0</v>
      </c>
      <c r="E23" s="33">
        <v>0</v>
      </c>
      <c r="F23" s="105"/>
      <c r="G23" s="105"/>
      <c r="H23" s="33">
        <v>0</v>
      </c>
      <c r="I23" s="9">
        <v>0</v>
      </c>
      <c r="J23" s="11"/>
      <c r="K23" s="121">
        <f t="shared" si="9"/>
        <v>0</v>
      </c>
      <c r="L23" s="110"/>
      <c r="M23" s="106"/>
      <c r="N23" s="33">
        <v>0</v>
      </c>
      <c r="O23" s="105"/>
      <c r="P23" s="9">
        <v>0</v>
      </c>
      <c r="Q23" s="7"/>
      <c r="R23" s="121">
        <f t="shared" si="0"/>
        <v>0</v>
      </c>
      <c r="T23" s="106"/>
      <c r="U23" s="33">
        <v>0</v>
      </c>
      <c r="V23" s="105"/>
      <c r="W23" s="9">
        <v>0</v>
      </c>
      <c r="X23" s="7"/>
      <c r="Y23" s="121">
        <f t="shared" si="10"/>
        <v>0</v>
      </c>
      <c r="Z23" s="123"/>
      <c r="AA23" s="129">
        <f t="shared" si="1"/>
        <v>0</v>
      </c>
      <c r="AB23" s="121">
        <f t="shared" si="2"/>
        <v>0</v>
      </c>
      <c r="AC23" s="123"/>
      <c r="AD23" s="126">
        <f t="shared" si="3"/>
        <v>0</v>
      </c>
      <c r="AE23" s="123"/>
      <c r="AF23" s="126">
        <f t="shared" si="8"/>
        <v>0</v>
      </c>
      <c r="AG23" s="110"/>
      <c r="AH23" s="48">
        <f t="shared" si="5"/>
        <v>0</v>
      </c>
      <c r="AI23" s="68" t="str">
        <f t="shared" si="6"/>
        <v>NO</v>
      </c>
      <c r="AJ23" s="69" t="str">
        <f t="shared" si="7"/>
        <v>OK</v>
      </c>
      <c r="AK23" s="110"/>
    </row>
    <row r="24" spans="1:37" ht="17.100000000000001" customHeight="1" x14ac:dyDescent="0.25">
      <c r="A24" s="110"/>
      <c r="B24" s="110"/>
      <c r="C24" s="39" t="s">
        <v>7</v>
      </c>
      <c r="D24" s="32">
        <v>0</v>
      </c>
      <c r="E24" s="33">
        <v>0</v>
      </c>
      <c r="F24" s="105"/>
      <c r="G24" s="105"/>
      <c r="H24" s="33">
        <v>0</v>
      </c>
      <c r="I24" s="9">
        <v>0</v>
      </c>
      <c r="J24" s="11"/>
      <c r="K24" s="121">
        <f t="shared" si="9"/>
        <v>0</v>
      </c>
      <c r="L24" s="110"/>
      <c r="M24" s="106"/>
      <c r="N24" s="33">
        <v>0</v>
      </c>
      <c r="O24" s="105"/>
      <c r="P24" s="9">
        <v>0</v>
      </c>
      <c r="Q24" s="11"/>
      <c r="R24" s="121">
        <f t="shared" si="0"/>
        <v>0</v>
      </c>
      <c r="T24" s="106"/>
      <c r="U24" s="33">
        <v>0</v>
      </c>
      <c r="V24" s="105"/>
      <c r="W24" s="9">
        <v>0</v>
      </c>
      <c r="X24" s="11"/>
      <c r="Y24" s="121">
        <f t="shared" si="10"/>
        <v>0</v>
      </c>
      <c r="Z24" s="123"/>
      <c r="AA24" s="129">
        <f t="shared" si="1"/>
        <v>0</v>
      </c>
      <c r="AB24" s="121">
        <f t="shared" si="2"/>
        <v>0</v>
      </c>
      <c r="AC24" s="123"/>
      <c r="AD24" s="126">
        <f t="shared" si="3"/>
        <v>0</v>
      </c>
      <c r="AE24" s="123"/>
      <c r="AF24" s="126">
        <f t="shared" si="8"/>
        <v>0</v>
      </c>
      <c r="AG24" s="110"/>
      <c r="AH24" s="48">
        <f t="shared" si="5"/>
        <v>0</v>
      </c>
      <c r="AI24" s="68" t="str">
        <f t="shared" si="6"/>
        <v>NO</v>
      </c>
      <c r="AJ24" s="69" t="str">
        <f t="shared" si="7"/>
        <v>OK</v>
      </c>
      <c r="AK24" s="110"/>
    </row>
    <row r="25" spans="1:37" ht="17.100000000000001" customHeight="1" x14ac:dyDescent="0.25">
      <c r="A25" s="110"/>
      <c r="B25" s="110"/>
      <c r="C25" s="39" t="s">
        <v>8</v>
      </c>
      <c r="D25" s="32">
        <v>0</v>
      </c>
      <c r="E25" s="33">
        <v>0</v>
      </c>
      <c r="F25" s="105"/>
      <c r="G25" s="105"/>
      <c r="H25" s="33">
        <v>0</v>
      </c>
      <c r="I25" s="9">
        <v>0</v>
      </c>
      <c r="J25" s="11"/>
      <c r="K25" s="121">
        <f t="shared" si="9"/>
        <v>0</v>
      </c>
      <c r="L25" s="110"/>
      <c r="M25" s="106"/>
      <c r="N25" s="33">
        <v>0</v>
      </c>
      <c r="O25" s="105"/>
      <c r="P25" s="9">
        <v>0</v>
      </c>
      <c r="Q25" s="7"/>
      <c r="R25" s="121">
        <f t="shared" si="0"/>
        <v>0</v>
      </c>
      <c r="T25" s="106"/>
      <c r="U25" s="33">
        <v>0</v>
      </c>
      <c r="V25" s="105"/>
      <c r="W25" s="9">
        <v>0</v>
      </c>
      <c r="X25" s="7"/>
      <c r="Y25" s="121">
        <f t="shared" si="10"/>
        <v>0</v>
      </c>
      <c r="Z25" s="123"/>
      <c r="AA25" s="129">
        <f t="shared" si="1"/>
        <v>0</v>
      </c>
      <c r="AB25" s="121">
        <f t="shared" si="2"/>
        <v>0</v>
      </c>
      <c r="AC25" s="123"/>
      <c r="AD25" s="126">
        <f t="shared" si="3"/>
        <v>0</v>
      </c>
      <c r="AE25" s="123"/>
      <c r="AF25" s="126">
        <f t="shared" si="8"/>
        <v>0</v>
      </c>
      <c r="AG25" s="110"/>
      <c r="AH25" s="48">
        <f t="shared" si="5"/>
        <v>0</v>
      </c>
      <c r="AI25" s="68" t="str">
        <f t="shared" si="6"/>
        <v>NO</v>
      </c>
      <c r="AJ25" s="69" t="str">
        <f t="shared" si="7"/>
        <v>OK</v>
      </c>
      <c r="AK25" s="110"/>
    </row>
    <row r="26" spans="1:37" ht="17.100000000000001" customHeight="1" x14ac:dyDescent="0.25">
      <c r="A26" s="110"/>
      <c r="B26" s="110"/>
      <c r="C26" s="39" t="s">
        <v>9</v>
      </c>
      <c r="D26" s="32">
        <v>0</v>
      </c>
      <c r="E26" s="33">
        <v>0</v>
      </c>
      <c r="F26" s="105"/>
      <c r="G26" s="105"/>
      <c r="H26" s="33">
        <v>0</v>
      </c>
      <c r="I26" s="9">
        <v>0</v>
      </c>
      <c r="J26" s="11"/>
      <c r="K26" s="121">
        <f t="shared" si="9"/>
        <v>0</v>
      </c>
      <c r="L26" s="110"/>
      <c r="M26" s="106"/>
      <c r="N26" s="33">
        <v>0</v>
      </c>
      <c r="O26" s="105"/>
      <c r="P26" s="9">
        <v>0</v>
      </c>
      <c r="Q26" s="7"/>
      <c r="R26" s="121">
        <f t="shared" si="0"/>
        <v>0</v>
      </c>
      <c r="T26" s="106"/>
      <c r="U26" s="33">
        <v>0</v>
      </c>
      <c r="V26" s="105"/>
      <c r="W26" s="9">
        <v>0</v>
      </c>
      <c r="X26" s="7"/>
      <c r="Y26" s="121">
        <f t="shared" si="10"/>
        <v>0</v>
      </c>
      <c r="Z26" s="123"/>
      <c r="AA26" s="129">
        <f t="shared" si="1"/>
        <v>0</v>
      </c>
      <c r="AB26" s="121">
        <f t="shared" si="2"/>
        <v>0</v>
      </c>
      <c r="AC26" s="123"/>
      <c r="AD26" s="126">
        <f t="shared" si="3"/>
        <v>0</v>
      </c>
      <c r="AE26" s="123"/>
      <c r="AF26" s="126">
        <f t="shared" si="8"/>
        <v>0</v>
      </c>
      <c r="AG26" s="110"/>
      <c r="AH26" s="48">
        <f t="shared" si="5"/>
        <v>0</v>
      </c>
      <c r="AI26" s="68" t="str">
        <f t="shared" si="6"/>
        <v>NO</v>
      </c>
      <c r="AJ26" s="69" t="str">
        <f t="shared" si="7"/>
        <v>OK</v>
      </c>
      <c r="AK26" s="110"/>
    </row>
    <row r="27" spans="1:37" ht="17.100000000000001" customHeight="1" x14ac:dyDescent="0.25">
      <c r="A27" s="110"/>
      <c r="B27" s="110"/>
      <c r="C27" s="39" t="s">
        <v>10</v>
      </c>
      <c r="D27" s="32">
        <v>0</v>
      </c>
      <c r="E27" s="33">
        <v>0</v>
      </c>
      <c r="F27" s="105"/>
      <c r="G27" s="105"/>
      <c r="H27" s="33">
        <v>0</v>
      </c>
      <c r="I27" s="9">
        <v>0</v>
      </c>
      <c r="J27" s="11"/>
      <c r="K27" s="121">
        <f t="shared" si="9"/>
        <v>0</v>
      </c>
      <c r="L27" s="110"/>
      <c r="M27" s="106"/>
      <c r="N27" s="33">
        <v>0</v>
      </c>
      <c r="O27" s="105"/>
      <c r="P27" s="9">
        <v>0</v>
      </c>
      <c r="Q27" s="7"/>
      <c r="R27" s="121">
        <f t="shared" si="0"/>
        <v>0</v>
      </c>
      <c r="T27" s="106"/>
      <c r="U27" s="33">
        <v>0</v>
      </c>
      <c r="V27" s="105"/>
      <c r="W27" s="9">
        <v>0</v>
      </c>
      <c r="X27" s="7"/>
      <c r="Y27" s="121">
        <f t="shared" si="10"/>
        <v>0</v>
      </c>
      <c r="Z27" s="123"/>
      <c r="AA27" s="129">
        <f t="shared" si="1"/>
        <v>0</v>
      </c>
      <c r="AB27" s="121">
        <f t="shared" si="2"/>
        <v>0</v>
      </c>
      <c r="AC27" s="123"/>
      <c r="AD27" s="126">
        <f t="shared" si="3"/>
        <v>0</v>
      </c>
      <c r="AE27" s="123"/>
      <c r="AF27" s="126">
        <f t="shared" si="8"/>
        <v>0</v>
      </c>
      <c r="AG27" s="110"/>
      <c r="AH27" s="48">
        <f t="shared" si="5"/>
        <v>0</v>
      </c>
      <c r="AI27" s="68" t="str">
        <f t="shared" si="6"/>
        <v>NO</v>
      </c>
      <c r="AJ27" s="69" t="str">
        <f t="shared" si="7"/>
        <v>OK</v>
      </c>
      <c r="AK27" s="110"/>
    </row>
    <row r="28" spans="1:37" ht="17.100000000000001" customHeight="1" x14ac:dyDescent="0.25">
      <c r="A28" s="110"/>
      <c r="B28" s="110"/>
      <c r="C28" s="39" t="s">
        <v>11</v>
      </c>
      <c r="D28" s="32">
        <v>0</v>
      </c>
      <c r="E28" s="33">
        <v>0</v>
      </c>
      <c r="F28" s="105"/>
      <c r="G28" s="105"/>
      <c r="H28" s="33">
        <v>0</v>
      </c>
      <c r="I28" s="9">
        <v>0</v>
      </c>
      <c r="J28" s="11"/>
      <c r="K28" s="121">
        <f t="shared" si="9"/>
        <v>0</v>
      </c>
      <c r="L28" s="110"/>
      <c r="M28" s="106"/>
      <c r="N28" s="33">
        <v>0</v>
      </c>
      <c r="O28" s="105"/>
      <c r="P28" s="9">
        <v>0</v>
      </c>
      <c r="Q28" s="11"/>
      <c r="R28" s="121">
        <f t="shared" si="0"/>
        <v>0</v>
      </c>
      <c r="T28" s="106"/>
      <c r="U28" s="33">
        <v>0</v>
      </c>
      <c r="V28" s="105"/>
      <c r="W28" s="9">
        <v>0</v>
      </c>
      <c r="X28" s="11"/>
      <c r="Y28" s="121">
        <f t="shared" si="10"/>
        <v>0</v>
      </c>
      <c r="Z28" s="123"/>
      <c r="AA28" s="129">
        <f t="shared" si="1"/>
        <v>0</v>
      </c>
      <c r="AB28" s="121">
        <f t="shared" si="2"/>
        <v>0</v>
      </c>
      <c r="AC28" s="123"/>
      <c r="AD28" s="126">
        <f t="shared" si="3"/>
        <v>0</v>
      </c>
      <c r="AE28" s="123"/>
      <c r="AF28" s="126">
        <f t="shared" si="8"/>
        <v>0</v>
      </c>
      <c r="AG28" s="110"/>
      <c r="AH28" s="48">
        <f t="shared" si="5"/>
        <v>0</v>
      </c>
      <c r="AI28" s="68" t="str">
        <f t="shared" si="6"/>
        <v>NO</v>
      </c>
      <c r="AJ28" s="69" t="str">
        <f t="shared" si="7"/>
        <v>OK</v>
      </c>
      <c r="AK28" s="110"/>
    </row>
    <row r="29" spans="1:37" ht="17.100000000000001" customHeight="1" x14ac:dyDescent="0.25">
      <c r="A29" s="110"/>
      <c r="B29" s="110"/>
      <c r="C29" s="39" t="s">
        <v>12</v>
      </c>
      <c r="D29" s="32">
        <v>0</v>
      </c>
      <c r="E29" s="33">
        <v>0</v>
      </c>
      <c r="F29" s="105"/>
      <c r="G29" s="105"/>
      <c r="H29" s="33">
        <v>0</v>
      </c>
      <c r="I29" s="9">
        <v>0</v>
      </c>
      <c r="J29" s="11"/>
      <c r="K29" s="121">
        <f t="shared" si="9"/>
        <v>0</v>
      </c>
      <c r="L29" s="110"/>
      <c r="M29" s="106"/>
      <c r="N29" s="33">
        <v>0</v>
      </c>
      <c r="O29" s="105"/>
      <c r="P29" s="9">
        <v>0</v>
      </c>
      <c r="Q29" s="7"/>
      <c r="R29" s="121">
        <f t="shared" si="0"/>
        <v>0</v>
      </c>
      <c r="T29" s="106"/>
      <c r="U29" s="33">
        <v>0</v>
      </c>
      <c r="V29" s="105"/>
      <c r="W29" s="9">
        <v>0</v>
      </c>
      <c r="X29" s="7"/>
      <c r="Y29" s="121">
        <f t="shared" si="10"/>
        <v>0</v>
      </c>
      <c r="Z29" s="123"/>
      <c r="AA29" s="129">
        <f t="shared" si="1"/>
        <v>0</v>
      </c>
      <c r="AB29" s="121">
        <f t="shared" si="2"/>
        <v>0</v>
      </c>
      <c r="AC29" s="123"/>
      <c r="AD29" s="126">
        <f t="shared" si="3"/>
        <v>0</v>
      </c>
      <c r="AE29" s="123"/>
      <c r="AF29" s="126">
        <f t="shared" si="8"/>
        <v>0</v>
      </c>
      <c r="AG29" s="110"/>
      <c r="AH29" s="48">
        <f t="shared" si="5"/>
        <v>0</v>
      </c>
      <c r="AI29" s="68" t="str">
        <f t="shared" si="6"/>
        <v>NO</v>
      </c>
      <c r="AJ29" s="69" t="str">
        <f t="shared" si="7"/>
        <v>OK</v>
      </c>
      <c r="AK29" s="110"/>
    </row>
    <row r="30" spans="1:37" ht="17.100000000000001" customHeight="1" x14ac:dyDescent="0.25">
      <c r="A30" s="110"/>
      <c r="B30" s="110"/>
      <c r="C30" s="39" t="s">
        <v>13</v>
      </c>
      <c r="D30" s="32">
        <v>0</v>
      </c>
      <c r="E30" s="33">
        <v>0</v>
      </c>
      <c r="F30" s="105"/>
      <c r="G30" s="105"/>
      <c r="H30" s="33">
        <v>0</v>
      </c>
      <c r="I30" s="9">
        <v>0</v>
      </c>
      <c r="J30" s="11"/>
      <c r="K30" s="121">
        <f t="shared" si="9"/>
        <v>0</v>
      </c>
      <c r="L30" s="110"/>
      <c r="M30" s="106"/>
      <c r="N30" s="33">
        <v>0</v>
      </c>
      <c r="O30" s="105"/>
      <c r="P30" s="9">
        <v>0</v>
      </c>
      <c r="Q30" s="7"/>
      <c r="R30" s="121">
        <f t="shared" si="0"/>
        <v>0</v>
      </c>
      <c r="T30" s="106"/>
      <c r="U30" s="33">
        <v>0</v>
      </c>
      <c r="V30" s="105"/>
      <c r="W30" s="9">
        <v>0</v>
      </c>
      <c r="X30" s="7"/>
      <c r="Y30" s="121">
        <f t="shared" si="10"/>
        <v>0</v>
      </c>
      <c r="Z30" s="123"/>
      <c r="AA30" s="129">
        <f t="shared" si="1"/>
        <v>0</v>
      </c>
      <c r="AB30" s="121">
        <f t="shared" si="2"/>
        <v>0</v>
      </c>
      <c r="AC30" s="123"/>
      <c r="AD30" s="126">
        <f t="shared" si="3"/>
        <v>0</v>
      </c>
      <c r="AE30" s="123"/>
      <c r="AF30" s="126">
        <f t="shared" si="8"/>
        <v>0</v>
      </c>
      <c r="AG30" s="110"/>
      <c r="AH30" s="48">
        <f t="shared" si="5"/>
        <v>0</v>
      </c>
      <c r="AI30" s="68" t="str">
        <f t="shared" si="6"/>
        <v>NO</v>
      </c>
      <c r="AJ30" s="69" t="str">
        <f t="shared" si="7"/>
        <v>OK</v>
      </c>
      <c r="AK30" s="110"/>
    </row>
    <row r="31" spans="1:37" ht="17.100000000000001" customHeight="1" x14ac:dyDescent="0.25">
      <c r="A31" s="110"/>
      <c r="B31" s="110"/>
      <c r="C31" s="39" t="s">
        <v>14</v>
      </c>
      <c r="D31" s="32">
        <v>0</v>
      </c>
      <c r="E31" s="33">
        <v>0</v>
      </c>
      <c r="F31" s="105"/>
      <c r="G31" s="105"/>
      <c r="H31" s="33">
        <v>0</v>
      </c>
      <c r="I31" s="9">
        <v>0</v>
      </c>
      <c r="J31" s="11"/>
      <c r="K31" s="121">
        <f t="shared" si="9"/>
        <v>0</v>
      </c>
      <c r="L31" s="110"/>
      <c r="M31" s="106"/>
      <c r="N31" s="33">
        <v>0</v>
      </c>
      <c r="O31" s="105"/>
      <c r="P31" s="9">
        <v>0</v>
      </c>
      <c r="Q31" s="7"/>
      <c r="R31" s="121">
        <f t="shared" si="0"/>
        <v>0</v>
      </c>
      <c r="T31" s="106"/>
      <c r="U31" s="33">
        <v>0</v>
      </c>
      <c r="V31" s="105"/>
      <c r="W31" s="9">
        <v>0</v>
      </c>
      <c r="X31" s="7"/>
      <c r="Y31" s="121">
        <f t="shared" si="10"/>
        <v>0</v>
      </c>
      <c r="Z31" s="123"/>
      <c r="AA31" s="129">
        <f t="shared" si="1"/>
        <v>0</v>
      </c>
      <c r="AB31" s="121">
        <f t="shared" si="2"/>
        <v>0</v>
      </c>
      <c r="AC31" s="123"/>
      <c r="AD31" s="126">
        <f t="shared" si="3"/>
        <v>0</v>
      </c>
      <c r="AE31" s="123"/>
      <c r="AF31" s="126">
        <f t="shared" si="8"/>
        <v>0</v>
      </c>
      <c r="AG31" s="110"/>
      <c r="AH31" s="48">
        <f t="shared" si="5"/>
        <v>0</v>
      </c>
      <c r="AI31" s="68" t="str">
        <f t="shared" si="6"/>
        <v>NO</v>
      </c>
      <c r="AJ31" s="69" t="str">
        <f t="shared" si="7"/>
        <v>OK</v>
      </c>
      <c r="AK31" s="110"/>
    </row>
    <row r="32" spans="1:37" ht="17.100000000000001" customHeight="1" x14ac:dyDescent="0.25">
      <c r="A32" s="110"/>
      <c r="B32" s="110"/>
      <c r="C32" s="39" t="s">
        <v>15</v>
      </c>
      <c r="D32" s="32">
        <v>0</v>
      </c>
      <c r="E32" s="33">
        <v>0</v>
      </c>
      <c r="F32" s="105"/>
      <c r="G32" s="105"/>
      <c r="H32" s="33">
        <v>0</v>
      </c>
      <c r="I32" s="9">
        <v>0</v>
      </c>
      <c r="J32" s="11"/>
      <c r="K32" s="121">
        <f t="shared" si="9"/>
        <v>0</v>
      </c>
      <c r="L32" s="110"/>
      <c r="M32" s="106"/>
      <c r="N32" s="33">
        <v>0</v>
      </c>
      <c r="O32" s="105"/>
      <c r="P32" s="9">
        <v>0</v>
      </c>
      <c r="Q32" s="11"/>
      <c r="R32" s="121">
        <f t="shared" si="0"/>
        <v>0</v>
      </c>
      <c r="T32" s="106"/>
      <c r="U32" s="33">
        <v>0</v>
      </c>
      <c r="V32" s="105"/>
      <c r="W32" s="9">
        <v>0</v>
      </c>
      <c r="X32" s="11"/>
      <c r="Y32" s="121">
        <f t="shared" si="10"/>
        <v>0</v>
      </c>
      <c r="Z32" s="123"/>
      <c r="AA32" s="129">
        <f t="shared" si="1"/>
        <v>0</v>
      </c>
      <c r="AB32" s="121">
        <f t="shared" si="2"/>
        <v>0</v>
      </c>
      <c r="AC32" s="123"/>
      <c r="AD32" s="126">
        <f t="shared" si="3"/>
        <v>0</v>
      </c>
      <c r="AE32" s="123"/>
      <c r="AF32" s="126">
        <f t="shared" si="8"/>
        <v>0</v>
      </c>
      <c r="AG32" s="110"/>
      <c r="AH32" s="48">
        <f t="shared" si="5"/>
        <v>0</v>
      </c>
      <c r="AI32" s="68" t="str">
        <f t="shared" si="6"/>
        <v>NO</v>
      </c>
      <c r="AJ32" s="69" t="str">
        <f t="shared" si="7"/>
        <v>OK</v>
      </c>
      <c r="AK32" s="110"/>
    </row>
    <row r="33" spans="1:37" ht="17.100000000000001" customHeight="1" x14ac:dyDescent="0.25">
      <c r="A33" s="110"/>
      <c r="B33" s="110"/>
      <c r="C33" s="39" t="s">
        <v>16</v>
      </c>
      <c r="D33" s="32">
        <v>0</v>
      </c>
      <c r="E33" s="33">
        <v>0</v>
      </c>
      <c r="F33" s="105"/>
      <c r="G33" s="105"/>
      <c r="H33" s="33">
        <v>0</v>
      </c>
      <c r="I33" s="9">
        <v>0</v>
      </c>
      <c r="J33" s="11"/>
      <c r="K33" s="121">
        <f t="shared" si="9"/>
        <v>0</v>
      </c>
      <c r="L33" s="110"/>
      <c r="M33" s="106"/>
      <c r="N33" s="33">
        <v>0</v>
      </c>
      <c r="O33" s="105"/>
      <c r="P33" s="9">
        <v>0</v>
      </c>
      <c r="Q33" s="7"/>
      <c r="R33" s="121">
        <f t="shared" si="0"/>
        <v>0</v>
      </c>
      <c r="T33" s="106"/>
      <c r="U33" s="33">
        <v>0</v>
      </c>
      <c r="V33" s="105"/>
      <c r="W33" s="9">
        <v>0</v>
      </c>
      <c r="X33" s="7"/>
      <c r="Y33" s="121">
        <f t="shared" si="10"/>
        <v>0</v>
      </c>
      <c r="Z33" s="123"/>
      <c r="AA33" s="129">
        <f t="shared" si="1"/>
        <v>0</v>
      </c>
      <c r="AB33" s="121">
        <f t="shared" si="2"/>
        <v>0</v>
      </c>
      <c r="AC33" s="123"/>
      <c r="AD33" s="126">
        <f t="shared" si="3"/>
        <v>0</v>
      </c>
      <c r="AE33" s="123"/>
      <c r="AF33" s="126">
        <f t="shared" si="8"/>
        <v>0</v>
      </c>
      <c r="AG33" s="110"/>
      <c r="AH33" s="48">
        <f t="shared" si="5"/>
        <v>0</v>
      </c>
      <c r="AI33" s="68" t="str">
        <f t="shared" si="6"/>
        <v>NO</v>
      </c>
      <c r="AJ33" s="69" t="str">
        <f t="shared" si="7"/>
        <v>OK</v>
      </c>
      <c r="AK33" s="110"/>
    </row>
    <row r="34" spans="1:37" ht="17.100000000000001" customHeight="1" x14ac:dyDescent="0.25">
      <c r="A34" s="110"/>
      <c r="B34" s="110"/>
      <c r="C34" s="39" t="s">
        <v>17</v>
      </c>
      <c r="D34" s="32">
        <v>0</v>
      </c>
      <c r="E34" s="33">
        <v>0</v>
      </c>
      <c r="F34" s="105"/>
      <c r="G34" s="105"/>
      <c r="H34" s="33">
        <v>0</v>
      </c>
      <c r="I34" s="9">
        <v>0</v>
      </c>
      <c r="J34" s="11"/>
      <c r="K34" s="121">
        <f t="shared" si="9"/>
        <v>0</v>
      </c>
      <c r="L34" s="110"/>
      <c r="M34" s="106"/>
      <c r="N34" s="33">
        <v>0</v>
      </c>
      <c r="O34" s="105"/>
      <c r="P34" s="9">
        <v>0</v>
      </c>
      <c r="Q34" s="7"/>
      <c r="R34" s="121">
        <f t="shared" si="0"/>
        <v>0</v>
      </c>
      <c r="T34" s="106"/>
      <c r="U34" s="33">
        <v>0</v>
      </c>
      <c r="V34" s="105"/>
      <c r="W34" s="9">
        <v>0</v>
      </c>
      <c r="X34" s="7"/>
      <c r="Y34" s="121">
        <f t="shared" si="10"/>
        <v>0</v>
      </c>
      <c r="Z34" s="123"/>
      <c r="AA34" s="129">
        <f t="shared" si="1"/>
        <v>0</v>
      </c>
      <c r="AB34" s="121">
        <f t="shared" si="2"/>
        <v>0</v>
      </c>
      <c r="AC34" s="123"/>
      <c r="AD34" s="126">
        <f t="shared" si="3"/>
        <v>0</v>
      </c>
      <c r="AE34" s="123"/>
      <c r="AF34" s="126">
        <f t="shared" si="8"/>
        <v>0</v>
      </c>
      <c r="AG34" s="110"/>
      <c r="AH34" s="48">
        <f t="shared" si="5"/>
        <v>0</v>
      </c>
      <c r="AI34" s="68" t="str">
        <f t="shared" si="6"/>
        <v>NO</v>
      </c>
      <c r="AJ34" s="69" t="str">
        <f t="shared" si="7"/>
        <v>OK</v>
      </c>
      <c r="AK34" s="110"/>
    </row>
    <row r="35" spans="1:37" ht="16.5" customHeight="1" x14ac:dyDescent="0.25">
      <c r="A35" s="110"/>
      <c r="B35" s="110"/>
      <c r="C35" s="39" t="s">
        <v>18</v>
      </c>
      <c r="D35" s="32">
        <v>0</v>
      </c>
      <c r="E35" s="33">
        <v>0</v>
      </c>
      <c r="F35" s="105"/>
      <c r="G35" s="105"/>
      <c r="H35" s="33">
        <v>0</v>
      </c>
      <c r="I35" s="9">
        <v>0</v>
      </c>
      <c r="J35" s="11"/>
      <c r="K35" s="121">
        <f t="shared" si="9"/>
        <v>0</v>
      </c>
      <c r="L35" s="110"/>
      <c r="M35" s="106"/>
      <c r="N35" s="33">
        <v>0</v>
      </c>
      <c r="O35" s="105"/>
      <c r="P35" s="9">
        <v>0</v>
      </c>
      <c r="Q35" s="7"/>
      <c r="R35" s="121">
        <f t="shared" si="0"/>
        <v>0</v>
      </c>
      <c r="T35" s="106"/>
      <c r="U35" s="33">
        <v>0</v>
      </c>
      <c r="V35" s="105"/>
      <c r="W35" s="9">
        <v>0</v>
      </c>
      <c r="X35" s="7"/>
      <c r="Y35" s="121">
        <f t="shared" si="10"/>
        <v>0</v>
      </c>
      <c r="Z35" s="123"/>
      <c r="AA35" s="129">
        <f t="shared" si="1"/>
        <v>0</v>
      </c>
      <c r="AB35" s="121">
        <f t="shared" si="2"/>
        <v>0</v>
      </c>
      <c r="AC35" s="123"/>
      <c r="AD35" s="126">
        <f t="shared" si="3"/>
        <v>0</v>
      </c>
      <c r="AE35" s="123"/>
      <c r="AF35" s="126">
        <f t="shared" si="8"/>
        <v>0</v>
      </c>
      <c r="AG35" s="110"/>
      <c r="AH35" s="48">
        <f t="shared" si="5"/>
        <v>0</v>
      </c>
      <c r="AI35" s="68" t="str">
        <f t="shared" si="6"/>
        <v>NO</v>
      </c>
      <c r="AJ35" s="69" t="str">
        <f t="shared" si="7"/>
        <v>OK</v>
      </c>
      <c r="AK35" s="110"/>
    </row>
    <row r="36" spans="1:37" ht="16.5" customHeight="1" x14ac:dyDescent="0.25">
      <c r="A36" s="110"/>
      <c r="B36" s="110"/>
      <c r="C36" s="39" t="s">
        <v>19</v>
      </c>
      <c r="D36" s="32">
        <v>0</v>
      </c>
      <c r="E36" s="33">
        <v>0</v>
      </c>
      <c r="F36" s="105"/>
      <c r="G36" s="105"/>
      <c r="H36" s="33">
        <v>0</v>
      </c>
      <c r="I36" s="9">
        <v>0</v>
      </c>
      <c r="J36" s="11"/>
      <c r="K36" s="121">
        <f t="shared" si="9"/>
        <v>0</v>
      </c>
      <c r="L36" s="110"/>
      <c r="M36" s="106"/>
      <c r="N36" s="33">
        <v>0</v>
      </c>
      <c r="O36" s="105"/>
      <c r="P36" s="9">
        <v>0</v>
      </c>
      <c r="Q36" s="11"/>
      <c r="R36" s="121">
        <f t="shared" si="0"/>
        <v>0</v>
      </c>
      <c r="T36" s="106"/>
      <c r="U36" s="33">
        <v>0</v>
      </c>
      <c r="V36" s="105"/>
      <c r="W36" s="9">
        <v>0</v>
      </c>
      <c r="X36" s="11"/>
      <c r="Y36" s="121">
        <f t="shared" si="10"/>
        <v>0</v>
      </c>
      <c r="Z36" s="123"/>
      <c r="AA36" s="129">
        <f t="shared" si="1"/>
        <v>0</v>
      </c>
      <c r="AB36" s="121">
        <f t="shared" si="2"/>
        <v>0</v>
      </c>
      <c r="AC36" s="123"/>
      <c r="AD36" s="126">
        <f t="shared" si="3"/>
        <v>0</v>
      </c>
      <c r="AE36" s="123"/>
      <c r="AF36" s="126">
        <f t="shared" si="8"/>
        <v>0</v>
      </c>
      <c r="AG36" s="110"/>
      <c r="AH36" s="48">
        <f t="shared" si="5"/>
        <v>0</v>
      </c>
      <c r="AI36" s="68" t="str">
        <f t="shared" si="6"/>
        <v>NO</v>
      </c>
      <c r="AJ36" s="69" t="str">
        <f t="shared" si="7"/>
        <v>OK</v>
      </c>
      <c r="AK36" s="110"/>
    </row>
    <row r="37" spans="1:37" ht="16.5" customHeight="1" x14ac:dyDescent="0.25">
      <c r="A37" s="110"/>
      <c r="B37" s="110"/>
      <c r="C37" s="39" t="s">
        <v>31</v>
      </c>
      <c r="D37" s="32">
        <v>0</v>
      </c>
      <c r="E37" s="33">
        <v>0</v>
      </c>
      <c r="F37" s="105"/>
      <c r="G37" s="105"/>
      <c r="H37" s="33">
        <v>0</v>
      </c>
      <c r="I37" s="9">
        <v>0</v>
      </c>
      <c r="J37" s="11"/>
      <c r="K37" s="121">
        <f t="shared" si="9"/>
        <v>0</v>
      </c>
      <c r="L37" s="110"/>
      <c r="M37" s="106"/>
      <c r="N37" s="33">
        <v>0</v>
      </c>
      <c r="O37" s="105"/>
      <c r="P37" s="9">
        <v>0</v>
      </c>
      <c r="Q37" s="7"/>
      <c r="R37" s="121">
        <f t="shared" si="0"/>
        <v>0</v>
      </c>
      <c r="T37" s="106"/>
      <c r="U37" s="33">
        <v>0</v>
      </c>
      <c r="V37" s="105"/>
      <c r="W37" s="9">
        <v>0</v>
      </c>
      <c r="X37" s="7"/>
      <c r="Y37" s="121">
        <f t="shared" si="10"/>
        <v>0</v>
      </c>
      <c r="Z37" s="123"/>
      <c r="AA37" s="129">
        <f t="shared" si="1"/>
        <v>0</v>
      </c>
      <c r="AB37" s="121">
        <f t="shared" si="2"/>
        <v>0</v>
      </c>
      <c r="AC37" s="123"/>
      <c r="AD37" s="126">
        <f t="shared" si="3"/>
        <v>0</v>
      </c>
      <c r="AE37" s="123"/>
      <c r="AF37" s="126">
        <f t="shared" si="8"/>
        <v>0</v>
      </c>
      <c r="AG37" s="110"/>
      <c r="AH37" s="48">
        <f t="shared" si="5"/>
        <v>0</v>
      </c>
      <c r="AI37" s="68" t="str">
        <f t="shared" si="6"/>
        <v>NO</v>
      </c>
      <c r="AJ37" s="69" t="str">
        <f t="shared" si="7"/>
        <v>OK</v>
      </c>
      <c r="AK37" s="110"/>
    </row>
    <row r="38" spans="1:37" ht="16.5" customHeight="1" x14ac:dyDescent="0.25">
      <c r="A38" s="110"/>
      <c r="B38" s="110"/>
      <c r="C38" s="39" t="s">
        <v>32</v>
      </c>
      <c r="D38" s="32">
        <v>0</v>
      </c>
      <c r="E38" s="33">
        <v>0</v>
      </c>
      <c r="F38" s="105"/>
      <c r="G38" s="105"/>
      <c r="H38" s="33">
        <v>0</v>
      </c>
      <c r="I38" s="9">
        <v>0</v>
      </c>
      <c r="J38" s="11"/>
      <c r="K38" s="121">
        <f t="shared" si="9"/>
        <v>0</v>
      </c>
      <c r="L38" s="110"/>
      <c r="M38" s="106"/>
      <c r="N38" s="33">
        <v>0</v>
      </c>
      <c r="O38" s="105"/>
      <c r="P38" s="9">
        <v>0</v>
      </c>
      <c r="Q38" s="7"/>
      <c r="R38" s="121">
        <f t="shared" si="0"/>
        <v>0</v>
      </c>
      <c r="T38" s="106"/>
      <c r="U38" s="33">
        <v>0</v>
      </c>
      <c r="V38" s="105"/>
      <c r="W38" s="9">
        <v>0</v>
      </c>
      <c r="X38" s="7"/>
      <c r="Y38" s="121">
        <f t="shared" si="10"/>
        <v>0</v>
      </c>
      <c r="Z38" s="123"/>
      <c r="AA38" s="129">
        <f t="shared" si="1"/>
        <v>0</v>
      </c>
      <c r="AB38" s="121">
        <f t="shared" si="2"/>
        <v>0</v>
      </c>
      <c r="AC38" s="123"/>
      <c r="AD38" s="126">
        <f t="shared" si="3"/>
        <v>0</v>
      </c>
      <c r="AE38" s="123"/>
      <c r="AF38" s="126">
        <f t="shared" si="8"/>
        <v>0</v>
      </c>
      <c r="AG38" s="110"/>
      <c r="AH38" s="48">
        <f t="shared" si="5"/>
        <v>0</v>
      </c>
      <c r="AI38" s="68" t="str">
        <f t="shared" si="6"/>
        <v>NO</v>
      </c>
      <c r="AJ38" s="69" t="str">
        <f t="shared" si="7"/>
        <v>OK</v>
      </c>
      <c r="AK38" s="110"/>
    </row>
    <row r="39" spans="1:37" ht="16.5" customHeight="1" x14ac:dyDescent="0.25">
      <c r="A39" s="110"/>
      <c r="B39" s="110"/>
      <c r="C39" s="39" t="s">
        <v>33</v>
      </c>
      <c r="D39" s="32">
        <v>0</v>
      </c>
      <c r="E39" s="33">
        <v>0</v>
      </c>
      <c r="F39" s="105"/>
      <c r="G39" s="105"/>
      <c r="H39" s="33">
        <v>0</v>
      </c>
      <c r="I39" s="9">
        <v>0</v>
      </c>
      <c r="J39" s="11"/>
      <c r="K39" s="121">
        <f t="shared" si="9"/>
        <v>0</v>
      </c>
      <c r="L39" s="110"/>
      <c r="M39" s="106"/>
      <c r="N39" s="33">
        <v>0</v>
      </c>
      <c r="O39" s="105"/>
      <c r="P39" s="9">
        <v>0</v>
      </c>
      <c r="Q39" s="7"/>
      <c r="R39" s="121">
        <f t="shared" si="0"/>
        <v>0</v>
      </c>
      <c r="T39" s="106"/>
      <c r="U39" s="33">
        <v>0</v>
      </c>
      <c r="V39" s="105"/>
      <c r="W39" s="9">
        <v>0</v>
      </c>
      <c r="X39" s="7"/>
      <c r="Y39" s="121">
        <f t="shared" si="10"/>
        <v>0</v>
      </c>
      <c r="Z39" s="123"/>
      <c r="AA39" s="129">
        <f t="shared" si="1"/>
        <v>0</v>
      </c>
      <c r="AB39" s="121">
        <f t="shared" si="2"/>
        <v>0</v>
      </c>
      <c r="AC39" s="123"/>
      <c r="AD39" s="126">
        <f t="shared" si="3"/>
        <v>0</v>
      </c>
      <c r="AE39" s="123"/>
      <c r="AF39" s="126">
        <f t="shared" si="8"/>
        <v>0</v>
      </c>
      <c r="AG39" s="110"/>
      <c r="AH39" s="48">
        <f t="shared" si="5"/>
        <v>0</v>
      </c>
      <c r="AI39" s="68" t="str">
        <f t="shared" si="6"/>
        <v>NO</v>
      </c>
      <c r="AJ39" s="69" t="str">
        <f t="shared" si="7"/>
        <v>OK</v>
      </c>
      <c r="AK39" s="110"/>
    </row>
    <row r="40" spans="1:37" ht="16.5" customHeight="1" x14ac:dyDescent="0.25">
      <c r="A40" s="110"/>
      <c r="B40" s="110"/>
      <c r="C40" s="39" t="s">
        <v>34</v>
      </c>
      <c r="D40" s="32">
        <v>0</v>
      </c>
      <c r="E40" s="33">
        <v>0</v>
      </c>
      <c r="F40" s="105"/>
      <c r="G40" s="105"/>
      <c r="H40" s="33">
        <v>0</v>
      </c>
      <c r="I40" s="9">
        <v>0</v>
      </c>
      <c r="J40" s="11"/>
      <c r="K40" s="121">
        <f t="shared" si="9"/>
        <v>0</v>
      </c>
      <c r="L40" s="110"/>
      <c r="M40" s="106"/>
      <c r="N40" s="33">
        <v>0</v>
      </c>
      <c r="O40" s="105"/>
      <c r="P40" s="9">
        <v>0</v>
      </c>
      <c r="Q40" s="11"/>
      <c r="R40" s="121">
        <f t="shared" si="0"/>
        <v>0</v>
      </c>
      <c r="T40" s="106"/>
      <c r="U40" s="33">
        <v>0</v>
      </c>
      <c r="V40" s="105"/>
      <c r="W40" s="9">
        <v>0</v>
      </c>
      <c r="X40" s="11"/>
      <c r="Y40" s="121">
        <f t="shared" si="10"/>
        <v>0</v>
      </c>
      <c r="Z40" s="123"/>
      <c r="AA40" s="129">
        <f t="shared" si="1"/>
        <v>0</v>
      </c>
      <c r="AB40" s="121">
        <f t="shared" si="2"/>
        <v>0</v>
      </c>
      <c r="AC40" s="123"/>
      <c r="AD40" s="126">
        <f t="shared" si="3"/>
        <v>0</v>
      </c>
      <c r="AE40" s="123"/>
      <c r="AF40" s="126">
        <f t="shared" si="8"/>
        <v>0</v>
      </c>
      <c r="AG40" s="110"/>
      <c r="AH40" s="48">
        <f t="shared" si="5"/>
        <v>0</v>
      </c>
      <c r="AI40" s="68" t="str">
        <f t="shared" si="6"/>
        <v>NO</v>
      </c>
      <c r="AJ40" s="69" t="str">
        <f t="shared" si="7"/>
        <v>OK</v>
      </c>
      <c r="AK40" s="110"/>
    </row>
    <row r="41" spans="1:37" ht="16.5" customHeight="1" thickBot="1" x14ac:dyDescent="0.3">
      <c r="A41" s="110"/>
      <c r="B41" s="110"/>
      <c r="C41" s="39" t="s">
        <v>35</v>
      </c>
      <c r="D41" s="32">
        <v>0</v>
      </c>
      <c r="E41" s="33">
        <v>0</v>
      </c>
      <c r="F41" s="105"/>
      <c r="G41" s="105"/>
      <c r="H41" s="33">
        <v>0</v>
      </c>
      <c r="I41" s="9">
        <v>0</v>
      </c>
      <c r="J41" s="44"/>
      <c r="K41" s="122">
        <f t="shared" si="9"/>
        <v>0</v>
      </c>
      <c r="L41" s="111"/>
      <c r="M41" s="106"/>
      <c r="N41" s="33">
        <v>0</v>
      </c>
      <c r="O41" s="105"/>
      <c r="P41" s="9">
        <v>0</v>
      </c>
      <c r="Q41" s="44"/>
      <c r="R41" s="122">
        <f t="shared" si="0"/>
        <v>0</v>
      </c>
      <c r="S41" s="25"/>
      <c r="T41" s="106"/>
      <c r="U41" s="33">
        <v>0</v>
      </c>
      <c r="V41" s="105"/>
      <c r="W41" s="9">
        <v>0</v>
      </c>
      <c r="X41" s="44"/>
      <c r="Y41" s="122">
        <f t="shared" si="10"/>
        <v>0</v>
      </c>
      <c r="Z41" s="123"/>
      <c r="AA41" s="130">
        <f t="shared" si="1"/>
        <v>0</v>
      </c>
      <c r="AB41" s="127">
        <f t="shared" si="2"/>
        <v>0</v>
      </c>
      <c r="AC41" s="123"/>
      <c r="AD41" s="122">
        <f t="shared" si="3"/>
        <v>0</v>
      </c>
      <c r="AE41" s="123"/>
      <c r="AF41" s="122">
        <f t="shared" si="8"/>
        <v>0</v>
      </c>
      <c r="AG41" s="110"/>
      <c r="AH41" s="49">
        <f t="shared" si="5"/>
        <v>0</v>
      </c>
      <c r="AI41" s="70" t="str">
        <f t="shared" si="6"/>
        <v>NO</v>
      </c>
      <c r="AJ41" s="71" t="str">
        <f t="shared" si="7"/>
        <v>OK</v>
      </c>
      <c r="AK41" s="110"/>
    </row>
    <row r="42" spans="1:37" ht="28.5" customHeight="1" x14ac:dyDescent="0.25">
      <c r="A42" s="110"/>
      <c r="B42" s="110"/>
      <c r="C42" s="110"/>
      <c r="D42" s="110"/>
      <c r="E42" s="110"/>
      <c r="F42" s="110"/>
      <c r="G42" s="110"/>
      <c r="H42" s="109"/>
      <c r="I42" s="109"/>
      <c r="J42" s="109"/>
      <c r="K42" s="109"/>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row>
    <row r="43" spans="1:37" ht="105.75" customHeight="1" x14ac:dyDescent="0.25">
      <c r="A43" s="110"/>
      <c r="B43" s="110"/>
      <c r="C43" s="146" t="s">
        <v>108</v>
      </c>
      <c r="D43" s="147"/>
      <c r="E43" s="147"/>
      <c r="F43" s="147"/>
      <c r="G43" s="147"/>
      <c r="H43" s="147"/>
      <c r="I43" s="147"/>
      <c r="J43" s="147"/>
      <c r="K43" s="148"/>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row>
    <row r="44" spans="1:37" ht="40.5" customHeight="1" thickBot="1" x14ac:dyDescent="0.3">
      <c r="A44" s="110"/>
      <c r="B44" s="110"/>
      <c r="C44" s="149" t="s">
        <v>102</v>
      </c>
      <c r="D44" s="78"/>
      <c r="E44" s="78"/>
      <c r="F44" s="78"/>
      <c r="G44" s="78"/>
      <c r="H44" s="79"/>
      <c r="I44" s="79"/>
      <c r="J44" s="79"/>
      <c r="K44" s="79"/>
      <c r="L44" s="110"/>
      <c r="M44" s="17"/>
      <c r="N44" s="17"/>
      <c r="O44" s="18"/>
      <c r="P44" s="18"/>
      <c r="Q44" s="18"/>
      <c r="R44" s="18"/>
      <c r="S44" s="17"/>
      <c r="T44" s="17"/>
      <c r="U44" s="17"/>
      <c r="V44" s="18"/>
      <c r="W44" s="18"/>
      <c r="X44" s="18"/>
      <c r="Y44" s="18"/>
      <c r="Z44" s="17"/>
      <c r="AA44" s="141" t="s">
        <v>53</v>
      </c>
      <c r="AB44" s="141"/>
      <c r="AC44" s="110"/>
      <c r="AD44" s="29" t="s">
        <v>62</v>
      </c>
      <c r="AE44" s="110"/>
      <c r="AF44" s="30" t="s">
        <v>63</v>
      </c>
      <c r="AG44" s="110"/>
      <c r="AH44" s="110"/>
      <c r="AI44" s="110"/>
      <c r="AJ44" s="110"/>
      <c r="AK44" s="110"/>
    </row>
    <row r="45" spans="1:37" ht="67.5" customHeight="1" x14ac:dyDescent="0.25">
      <c r="A45" s="110"/>
      <c r="B45" s="110"/>
      <c r="C45" s="149"/>
      <c r="D45" s="45" t="s">
        <v>105</v>
      </c>
      <c r="E45" s="45" t="s">
        <v>106</v>
      </c>
      <c r="F45" s="45" t="s">
        <v>72</v>
      </c>
      <c r="G45" s="45" t="s">
        <v>71</v>
      </c>
      <c r="H45" s="45" t="s">
        <v>70</v>
      </c>
      <c r="I45" s="45" t="s">
        <v>73</v>
      </c>
      <c r="J45" s="45" t="s">
        <v>69</v>
      </c>
      <c r="K45" s="45" t="s">
        <v>3</v>
      </c>
      <c r="L45" s="110"/>
      <c r="M45" s="31" t="s">
        <v>74</v>
      </c>
      <c r="N45" s="2" t="s">
        <v>75</v>
      </c>
      <c r="O45" s="2" t="s">
        <v>76</v>
      </c>
      <c r="P45" s="2" t="s">
        <v>77</v>
      </c>
      <c r="Q45" s="2" t="s">
        <v>78</v>
      </c>
      <c r="R45" s="2" t="s">
        <v>3</v>
      </c>
      <c r="S45" s="110"/>
      <c r="T45" s="2" t="s">
        <v>79</v>
      </c>
      <c r="U45" s="2" t="s">
        <v>80</v>
      </c>
      <c r="V45" s="2" t="s">
        <v>81</v>
      </c>
      <c r="W45" s="2" t="s">
        <v>82</v>
      </c>
      <c r="X45" s="2" t="s">
        <v>83</v>
      </c>
      <c r="Y45" s="2" t="s">
        <v>3</v>
      </c>
      <c r="Z45" s="110"/>
      <c r="AA45" s="2" t="s">
        <v>42</v>
      </c>
      <c r="AB45" s="2" t="s">
        <v>41</v>
      </c>
      <c r="AC45" s="110"/>
      <c r="AD45" s="28">
        <v>0.6</v>
      </c>
      <c r="AE45" s="110"/>
      <c r="AF45" s="2" t="s">
        <v>41</v>
      </c>
      <c r="AG45" s="110"/>
      <c r="AH45" s="142" t="s">
        <v>64</v>
      </c>
      <c r="AI45" s="47" t="s">
        <v>65</v>
      </c>
      <c r="AJ45" s="144" t="s">
        <v>110</v>
      </c>
      <c r="AK45" s="110"/>
    </row>
    <row r="46" spans="1:37" ht="18" customHeight="1" thickBot="1" x14ac:dyDescent="0.3">
      <c r="A46" s="110"/>
      <c r="B46" s="110"/>
      <c r="C46" s="81" t="s">
        <v>20</v>
      </c>
      <c r="D46" s="85">
        <f>SUM(D47:D76)</f>
        <v>0</v>
      </c>
      <c r="E46" s="84">
        <f>SUM(E47:E76)</f>
        <v>0</v>
      </c>
      <c r="F46" s="85">
        <f>SUM(F47:F76)</f>
        <v>0</v>
      </c>
      <c r="G46" s="84">
        <f>SUM(G47:G76)</f>
        <v>0</v>
      </c>
      <c r="H46" s="84">
        <f>SUM(H47:H76)</f>
        <v>0</v>
      </c>
      <c r="I46" s="12"/>
      <c r="J46" s="12"/>
      <c r="K46" s="85">
        <f>SUM(K47:K76)</f>
        <v>0</v>
      </c>
      <c r="L46" s="110"/>
      <c r="M46" s="85">
        <f>SUM(M47:M76)</f>
        <v>0</v>
      </c>
      <c r="N46" s="84">
        <f>SUM(N47:N76)</f>
        <v>0</v>
      </c>
      <c r="O46" s="84">
        <f>SUM(O47:O76)</f>
        <v>0</v>
      </c>
      <c r="P46" s="12"/>
      <c r="Q46" s="12"/>
      <c r="R46" s="85">
        <f>SUM(R47:R76)</f>
        <v>0</v>
      </c>
      <c r="S46" s="110"/>
      <c r="T46" s="85">
        <f>SUM(T47:T76)</f>
        <v>0</v>
      </c>
      <c r="U46" s="84">
        <f>SUM(U47:U76)</f>
        <v>0</v>
      </c>
      <c r="V46" s="84">
        <f>SUM(V47:V76)</f>
        <v>0</v>
      </c>
      <c r="W46" s="12"/>
      <c r="X46" s="12"/>
      <c r="Y46" s="85">
        <f>SUM(Y47:Y76)</f>
        <v>0</v>
      </c>
      <c r="Z46" s="110"/>
      <c r="AA46" s="90">
        <f>SUM(AA47:AA76)</f>
        <v>0</v>
      </c>
      <c r="AB46" s="87">
        <f>SUM(AB47:AB76)</f>
        <v>0</v>
      </c>
      <c r="AC46" s="110"/>
      <c r="AD46" s="89">
        <f>SUM(AD47:AD76)</f>
        <v>0</v>
      </c>
      <c r="AE46" s="110"/>
      <c r="AF46" s="89">
        <f>SUM(AF47:AF76)</f>
        <v>0</v>
      </c>
      <c r="AG46" s="110"/>
      <c r="AH46" s="143"/>
      <c r="AI46" s="35">
        <v>0.9</v>
      </c>
      <c r="AJ46" s="145"/>
      <c r="AK46" s="110"/>
    </row>
    <row r="47" spans="1:37" ht="15" x14ac:dyDescent="0.25">
      <c r="A47" s="21" t="s">
        <v>58</v>
      </c>
      <c r="B47" s="110"/>
      <c r="C47" s="39" t="s">
        <v>22</v>
      </c>
      <c r="D47" s="32">
        <v>0</v>
      </c>
      <c r="E47" s="33">
        <v>0</v>
      </c>
      <c r="F47" s="32">
        <v>0</v>
      </c>
      <c r="G47" s="33">
        <v>0</v>
      </c>
      <c r="H47" s="34">
        <v>0</v>
      </c>
      <c r="I47" s="104">
        <f>IF(ISERROR(H47/G47),0,(H47/G47))</f>
        <v>0</v>
      </c>
      <c r="J47" s="11"/>
      <c r="K47" s="121">
        <f>I47*F47</f>
        <v>0</v>
      </c>
      <c r="L47" s="110"/>
      <c r="M47" s="51">
        <v>0</v>
      </c>
      <c r="N47" s="34">
        <v>0</v>
      </c>
      <c r="O47" s="34">
        <v>0</v>
      </c>
      <c r="P47" s="104">
        <f>IF(ISERROR(O47/N47),0,(O47/N47))</f>
        <v>0</v>
      </c>
      <c r="Q47" s="11"/>
      <c r="R47" s="121">
        <f>P47*M47</f>
        <v>0</v>
      </c>
      <c r="S47" s="110"/>
      <c r="T47" s="51">
        <v>0</v>
      </c>
      <c r="U47" s="34">
        <v>0</v>
      </c>
      <c r="V47" s="34">
        <v>0</v>
      </c>
      <c r="W47" s="104">
        <f>IF(ISERROR(V47/U47),0,(V47/U47))</f>
        <v>0</v>
      </c>
      <c r="X47" s="11"/>
      <c r="Y47" s="121">
        <f>W47*T47</f>
        <v>0</v>
      </c>
      <c r="Z47" s="123"/>
      <c r="AA47" s="132">
        <f>H47+O47+V47</f>
        <v>0</v>
      </c>
      <c r="AB47" s="124">
        <f t="shared" ref="AB47:AB76" si="11">K47+R47+Y47</f>
        <v>0</v>
      </c>
      <c r="AC47" s="123"/>
      <c r="AD47" s="126">
        <f>AB47*AD$45</f>
        <v>0</v>
      </c>
      <c r="AE47" s="123"/>
      <c r="AF47" s="125">
        <f>AB47+AD47</f>
        <v>0</v>
      </c>
      <c r="AG47" s="110"/>
      <c r="AH47" s="48">
        <f>IF(ISERROR(AA47/E47),0,(AA47/E47))</f>
        <v>0</v>
      </c>
      <c r="AI47" s="68" t="str">
        <f>IF(AH47&gt;=AI$46,"YES","NO")</f>
        <v>NO</v>
      </c>
      <c r="AJ47" s="69" t="str">
        <f>IF(D47&lt;AB47,"WARNING", "OK")</f>
        <v>OK</v>
      </c>
      <c r="AK47" s="110"/>
    </row>
    <row r="48" spans="1:37" ht="15" x14ac:dyDescent="0.25">
      <c r="A48" s="20"/>
      <c r="B48" s="110"/>
      <c r="C48" s="39" t="s">
        <v>23</v>
      </c>
      <c r="D48" s="32">
        <v>0</v>
      </c>
      <c r="E48" s="33">
        <v>0</v>
      </c>
      <c r="F48" s="32">
        <v>0</v>
      </c>
      <c r="G48" s="33">
        <v>0</v>
      </c>
      <c r="H48" s="34">
        <v>0</v>
      </c>
      <c r="I48" s="104">
        <f t="shared" ref="I48:I76" si="12">IF(ISERROR(H48/G48),0,(H48/G48))</f>
        <v>0</v>
      </c>
      <c r="J48" s="7"/>
      <c r="K48" s="121">
        <f t="shared" ref="K48:K51" si="13">I48*F48</f>
        <v>0</v>
      </c>
      <c r="L48" s="110"/>
      <c r="M48" s="51">
        <v>0</v>
      </c>
      <c r="N48" s="34">
        <v>0</v>
      </c>
      <c r="O48" s="34">
        <v>0</v>
      </c>
      <c r="P48" s="104">
        <f t="shared" ref="P48:P76" si="14">IF(ISERROR(O48/N48),0,(O48/N48))</f>
        <v>0</v>
      </c>
      <c r="Q48" s="7"/>
      <c r="R48" s="121">
        <f t="shared" ref="R48:R76" si="15">P48*M48</f>
        <v>0</v>
      </c>
      <c r="S48" s="110"/>
      <c r="T48" s="51">
        <v>0</v>
      </c>
      <c r="U48" s="34">
        <v>0</v>
      </c>
      <c r="V48" s="34">
        <v>0</v>
      </c>
      <c r="W48" s="104">
        <f t="shared" ref="W48:W76" si="16">IF(ISERROR(V48/U48),0,(V48/U48))</f>
        <v>0</v>
      </c>
      <c r="X48" s="7"/>
      <c r="Y48" s="121">
        <f t="shared" ref="Y48:Y76" si="17">W48*T48</f>
        <v>0</v>
      </c>
      <c r="Z48" s="123"/>
      <c r="AA48" s="132">
        <f t="shared" ref="AA48:AA76" si="18">H48+O48+V48</f>
        <v>0</v>
      </c>
      <c r="AB48" s="121">
        <f t="shared" si="11"/>
        <v>0</v>
      </c>
      <c r="AC48" s="123"/>
      <c r="AD48" s="126">
        <f t="shared" ref="AD48:AD76" si="19">AB48*AD$45</f>
        <v>0</v>
      </c>
      <c r="AE48" s="123"/>
      <c r="AF48" s="126">
        <f>AB48+AD48</f>
        <v>0</v>
      </c>
      <c r="AG48" s="110"/>
      <c r="AH48" s="48">
        <f t="shared" ref="AH48:AH76" si="20">IF(ISERROR(AA48/E48),0,(AA48/E48))</f>
        <v>0</v>
      </c>
      <c r="AI48" s="68" t="str">
        <f t="shared" ref="AI48:AI55" si="21">IF(AH48&gt;=AI$46,"YES","NO")</f>
        <v>NO</v>
      </c>
      <c r="AJ48" s="69" t="str">
        <f t="shared" ref="AJ48:AJ76" si="22">IF(D48&lt;AB48,"WARNING", "OK")</f>
        <v>OK</v>
      </c>
      <c r="AK48" s="110"/>
    </row>
    <row r="49" spans="1:37" ht="15" x14ac:dyDescent="0.25">
      <c r="A49" s="22" t="s">
        <v>59</v>
      </c>
      <c r="B49" s="110"/>
      <c r="C49" s="39" t="s">
        <v>24</v>
      </c>
      <c r="D49" s="32">
        <v>0</v>
      </c>
      <c r="E49" s="33">
        <v>0</v>
      </c>
      <c r="F49" s="32">
        <v>0</v>
      </c>
      <c r="G49" s="33">
        <v>0</v>
      </c>
      <c r="H49" s="34">
        <v>0</v>
      </c>
      <c r="I49" s="104">
        <f t="shared" si="12"/>
        <v>0</v>
      </c>
      <c r="J49" s="7"/>
      <c r="K49" s="121">
        <f t="shared" si="13"/>
        <v>0</v>
      </c>
      <c r="L49" s="110"/>
      <c r="M49" s="51">
        <v>0</v>
      </c>
      <c r="N49" s="34">
        <v>0</v>
      </c>
      <c r="O49" s="34">
        <v>0</v>
      </c>
      <c r="P49" s="104">
        <f t="shared" si="14"/>
        <v>0</v>
      </c>
      <c r="Q49" s="7"/>
      <c r="R49" s="121">
        <f t="shared" si="15"/>
        <v>0</v>
      </c>
      <c r="S49" s="110"/>
      <c r="T49" s="51">
        <v>0</v>
      </c>
      <c r="U49" s="34">
        <v>0</v>
      </c>
      <c r="V49" s="34">
        <v>0</v>
      </c>
      <c r="W49" s="104">
        <f t="shared" si="16"/>
        <v>0</v>
      </c>
      <c r="X49" s="7"/>
      <c r="Y49" s="121">
        <f t="shared" si="17"/>
        <v>0</v>
      </c>
      <c r="Z49" s="123"/>
      <c r="AA49" s="132">
        <f t="shared" si="18"/>
        <v>0</v>
      </c>
      <c r="AB49" s="121">
        <f t="shared" si="11"/>
        <v>0</v>
      </c>
      <c r="AC49" s="123"/>
      <c r="AD49" s="126">
        <f t="shared" si="19"/>
        <v>0</v>
      </c>
      <c r="AE49" s="123"/>
      <c r="AF49" s="126">
        <f t="shared" ref="AF49:AF75" si="23">AB49+AD49</f>
        <v>0</v>
      </c>
      <c r="AG49" s="110"/>
      <c r="AH49" s="48">
        <f t="shared" si="20"/>
        <v>0</v>
      </c>
      <c r="AI49" s="68" t="str">
        <f t="shared" si="21"/>
        <v>NO</v>
      </c>
      <c r="AJ49" s="69" t="str">
        <f t="shared" si="22"/>
        <v>OK</v>
      </c>
      <c r="AK49" s="110"/>
    </row>
    <row r="50" spans="1:37" ht="15.75" thickBot="1" x14ac:dyDescent="0.3">
      <c r="A50" s="23">
        <f>AA46-A48</f>
        <v>0</v>
      </c>
      <c r="B50" s="110"/>
      <c r="C50" s="39" t="s">
        <v>25</v>
      </c>
      <c r="D50" s="32">
        <v>0</v>
      </c>
      <c r="E50" s="33">
        <v>0</v>
      </c>
      <c r="F50" s="32">
        <v>0</v>
      </c>
      <c r="G50" s="33">
        <v>0</v>
      </c>
      <c r="H50" s="34">
        <v>0</v>
      </c>
      <c r="I50" s="104">
        <f t="shared" si="12"/>
        <v>0</v>
      </c>
      <c r="J50" s="11"/>
      <c r="K50" s="121">
        <f t="shared" si="13"/>
        <v>0</v>
      </c>
      <c r="L50" s="110"/>
      <c r="M50" s="51">
        <v>0</v>
      </c>
      <c r="N50" s="34">
        <v>0</v>
      </c>
      <c r="O50" s="34">
        <v>0</v>
      </c>
      <c r="P50" s="104">
        <f t="shared" si="14"/>
        <v>0</v>
      </c>
      <c r="Q50" s="11"/>
      <c r="R50" s="121">
        <f t="shared" si="15"/>
        <v>0</v>
      </c>
      <c r="S50" s="110"/>
      <c r="T50" s="51">
        <v>0</v>
      </c>
      <c r="U50" s="34">
        <v>0</v>
      </c>
      <c r="V50" s="34">
        <v>0</v>
      </c>
      <c r="W50" s="104">
        <f t="shared" si="16"/>
        <v>0</v>
      </c>
      <c r="X50" s="11"/>
      <c r="Y50" s="121">
        <f t="shared" si="17"/>
        <v>0</v>
      </c>
      <c r="Z50" s="123"/>
      <c r="AA50" s="132">
        <f t="shared" si="18"/>
        <v>0</v>
      </c>
      <c r="AB50" s="121">
        <f t="shared" si="11"/>
        <v>0</v>
      </c>
      <c r="AC50" s="123"/>
      <c r="AD50" s="126">
        <f t="shared" si="19"/>
        <v>0</v>
      </c>
      <c r="AE50" s="123"/>
      <c r="AF50" s="126">
        <f t="shared" si="23"/>
        <v>0</v>
      </c>
      <c r="AG50" s="110"/>
      <c r="AH50" s="48">
        <f t="shared" si="20"/>
        <v>0</v>
      </c>
      <c r="AI50" s="68" t="str">
        <f t="shared" si="21"/>
        <v>NO</v>
      </c>
      <c r="AJ50" s="69" t="str">
        <f t="shared" si="22"/>
        <v>OK</v>
      </c>
      <c r="AK50" s="110"/>
    </row>
    <row r="51" spans="1:37" ht="15" x14ac:dyDescent="0.25">
      <c r="A51" s="110"/>
      <c r="B51" s="110"/>
      <c r="C51" s="39" t="s">
        <v>26</v>
      </c>
      <c r="D51" s="32">
        <v>0</v>
      </c>
      <c r="E51" s="33">
        <v>0</v>
      </c>
      <c r="F51" s="32">
        <v>0</v>
      </c>
      <c r="G51" s="33">
        <v>0</v>
      </c>
      <c r="H51" s="34">
        <v>0</v>
      </c>
      <c r="I51" s="104">
        <f t="shared" si="12"/>
        <v>0</v>
      </c>
      <c r="J51" s="11"/>
      <c r="K51" s="121">
        <f t="shared" si="13"/>
        <v>0</v>
      </c>
      <c r="L51" s="110"/>
      <c r="M51" s="51">
        <v>0</v>
      </c>
      <c r="N51" s="34">
        <v>0</v>
      </c>
      <c r="O51" s="34">
        <v>0</v>
      </c>
      <c r="P51" s="104">
        <f t="shared" si="14"/>
        <v>0</v>
      </c>
      <c r="Q51" s="11"/>
      <c r="R51" s="121">
        <f t="shared" si="15"/>
        <v>0</v>
      </c>
      <c r="S51" s="110"/>
      <c r="T51" s="51">
        <v>0</v>
      </c>
      <c r="U51" s="34">
        <v>0</v>
      </c>
      <c r="V51" s="34">
        <v>0</v>
      </c>
      <c r="W51" s="104">
        <f t="shared" si="16"/>
        <v>0</v>
      </c>
      <c r="X51" s="11"/>
      <c r="Y51" s="121">
        <f t="shared" si="17"/>
        <v>0</v>
      </c>
      <c r="Z51" s="123"/>
      <c r="AA51" s="132">
        <f t="shared" si="18"/>
        <v>0</v>
      </c>
      <c r="AB51" s="121">
        <f t="shared" si="11"/>
        <v>0</v>
      </c>
      <c r="AC51" s="123"/>
      <c r="AD51" s="126">
        <f t="shared" si="19"/>
        <v>0</v>
      </c>
      <c r="AE51" s="123"/>
      <c r="AF51" s="126">
        <f t="shared" si="23"/>
        <v>0</v>
      </c>
      <c r="AG51" s="110"/>
      <c r="AH51" s="48">
        <f t="shared" si="20"/>
        <v>0</v>
      </c>
      <c r="AI51" s="68" t="str">
        <f t="shared" si="21"/>
        <v>NO</v>
      </c>
      <c r="AJ51" s="69" t="str">
        <f t="shared" si="22"/>
        <v>OK</v>
      </c>
      <c r="AK51" s="110"/>
    </row>
    <row r="52" spans="1:37" ht="15" x14ac:dyDescent="0.25">
      <c r="A52" s="110"/>
      <c r="B52" s="110"/>
      <c r="C52" s="39" t="s">
        <v>27</v>
      </c>
      <c r="D52" s="32">
        <v>0</v>
      </c>
      <c r="E52" s="33">
        <v>0</v>
      </c>
      <c r="F52" s="32">
        <v>0</v>
      </c>
      <c r="G52" s="33">
        <v>0</v>
      </c>
      <c r="H52" s="34">
        <v>0</v>
      </c>
      <c r="I52" s="104">
        <f t="shared" si="12"/>
        <v>0</v>
      </c>
      <c r="J52" s="7"/>
      <c r="K52" s="121">
        <f t="shared" ref="K52:K76" si="24">I52*F52</f>
        <v>0</v>
      </c>
      <c r="L52" s="110"/>
      <c r="M52" s="51">
        <v>0</v>
      </c>
      <c r="N52" s="34">
        <v>0</v>
      </c>
      <c r="O52" s="34">
        <v>0</v>
      </c>
      <c r="P52" s="104">
        <f t="shared" si="14"/>
        <v>0</v>
      </c>
      <c r="Q52" s="7"/>
      <c r="R52" s="121">
        <f t="shared" si="15"/>
        <v>0</v>
      </c>
      <c r="S52" s="110"/>
      <c r="T52" s="51">
        <v>0</v>
      </c>
      <c r="U52" s="34">
        <v>0</v>
      </c>
      <c r="V52" s="34">
        <v>0</v>
      </c>
      <c r="W52" s="104">
        <f t="shared" si="16"/>
        <v>0</v>
      </c>
      <c r="X52" s="7"/>
      <c r="Y52" s="121">
        <f t="shared" si="17"/>
        <v>0</v>
      </c>
      <c r="Z52" s="123"/>
      <c r="AA52" s="132">
        <f t="shared" si="18"/>
        <v>0</v>
      </c>
      <c r="AB52" s="121">
        <f t="shared" si="11"/>
        <v>0</v>
      </c>
      <c r="AC52" s="123"/>
      <c r="AD52" s="126">
        <f t="shared" si="19"/>
        <v>0</v>
      </c>
      <c r="AE52" s="123"/>
      <c r="AF52" s="126">
        <f t="shared" si="23"/>
        <v>0</v>
      </c>
      <c r="AG52" s="110"/>
      <c r="AH52" s="48">
        <f t="shared" si="20"/>
        <v>0</v>
      </c>
      <c r="AI52" s="68" t="str">
        <f t="shared" si="21"/>
        <v>NO</v>
      </c>
      <c r="AJ52" s="69" t="str">
        <f t="shared" si="22"/>
        <v>OK</v>
      </c>
      <c r="AK52" s="110"/>
    </row>
    <row r="53" spans="1:37" ht="15" x14ac:dyDescent="0.25">
      <c r="A53" s="110"/>
      <c r="B53" s="110"/>
      <c r="C53" s="39" t="s">
        <v>28</v>
      </c>
      <c r="D53" s="32">
        <v>0</v>
      </c>
      <c r="E53" s="33">
        <v>0</v>
      </c>
      <c r="F53" s="32">
        <v>0</v>
      </c>
      <c r="G53" s="33">
        <v>0</v>
      </c>
      <c r="H53" s="34">
        <v>0</v>
      </c>
      <c r="I53" s="104">
        <f t="shared" si="12"/>
        <v>0</v>
      </c>
      <c r="J53" s="7"/>
      <c r="K53" s="121">
        <f t="shared" si="24"/>
        <v>0</v>
      </c>
      <c r="L53" s="110"/>
      <c r="M53" s="51">
        <v>0</v>
      </c>
      <c r="N53" s="34">
        <v>0</v>
      </c>
      <c r="O53" s="34">
        <v>0</v>
      </c>
      <c r="P53" s="104">
        <f t="shared" si="14"/>
        <v>0</v>
      </c>
      <c r="Q53" s="7"/>
      <c r="R53" s="121">
        <f t="shared" si="15"/>
        <v>0</v>
      </c>
      <c r="S53" s="110"/>
      <c r="T53" s="51">
        <v>0</v>
      </c>
      <c r="U53" s="34">
        <v>0</v>
      </c>
      <c r="V53" s="34">
        <v>0</v>
      </c>
      <c r="W53" s="104">
        <f t="shared" si="16"/>
        <v>0</v>
      </c>
      <c r="X53" s="7"/>
      <c r="Y53" s="121">
        <f t="shared" si="17"/>
        <v>0</v>
      </c>
      <c r="Z53" s="123"/>
      <c r="AA53" s="132">
        <f t="shared" si="18"/>
        <v>0</v>
      </c>
      <c r="AB53" s="121">
        <f t="shared" si="11"/>
        <v>0</v>
      </c>
      <c r="AC53" s="123"/>
      <c r="AD53" s="126">
        <f t="shared" si="19"/>
        <v>0</v>
      </c>
      <c r="AE53" s="123"/>
      <c r="AF53" s="126">
        <f t="shared" si="23"/>
        <v>0</v>
      </c>
      <c r="AG53" s="110"/>
      <c r="AH53" s="48">
        <f t="shared" si="20"/>
        <v>0</v>
      </c>
      <c r="AI53" s="68" t="str">
        <f t="shared" si="21"/>
        <v>NO</v>
      </c>
      <c r="AJ53" s="69" t="str">
        <f t="shared" si="22"/>
        <v>OK</v>
      </c>
      <c r="AK53" s="110"/>
    </row>
    <row r="54" spans="1:37" ht="15" x14ac:dyDescent="0.25">
      <c r="A54" s="110"/>
      <c r="B54" s="110"/>
      <c r="C54" s="39" t="s">
        <v>29</v>
      </c>
      <c r="D54" s="32">
        <v>0</v>
      </c>
      <c r="E54" s="33">
        <v>0</v>
      </c>
      <c r="F54" s="32">
        <v>0</v>
      </c>
      <c r="G54" s="33">
        <v>0</v>
      </c>
      <c r="H54" s="34">
        <v>0</v>
      </c>
      <c r="I54" s="104">
        <f t="shared" si="12"/>
        <v>0</v>
      </c>
      <c r="J54" s="11"/>
      <c r="K54" s="121">
        <f t="shared" si="24"/>
        <v>0</v>
      </c>
      <c r="L54" s="110"/>
      <c r="M54" s="51">
        <v>0</v>
      </c>
      <c r="N54" s="34">
        <v>0</v>
      </c>
      <c r="O54" s="34">
        <v>0</v>
      </c>
      <c r="P54" s="104">
        <f t="shared" si="14"/>
        <v>0</v>
      </c>
      <c r="Q54" s="11"/>
      <c r="R54" s="121">
        <f t="shared" si="15"/>
        <v>0</v>
      </c>
      <c r="S54" s="110"/>
      <c r="T54" s="51">
        <v>0</v>
      </c>
      <c r="U54" s="34">
        <v>0</v>
      </c>
      <c r="V54" s="34">
        <v>0</v>
      </c>
      <c r="W54" s="104">
        <f t="shared" si="16"/>
        <v>0</v>
      </c>
      <c r="X54" s="11"/>
      <c r="Y54" s="121">
        <f t="shared" si="17"/>
        <v>0</v>
      </c>
      <c r="Z54" s="123"/>
      <c r="AA54" s="132">
        <f t="shared" si="18"/>
        <v>0</v>
      </c>
      <c r="AB54" s="121">
        <f t="shared" si="11"/>
        <v>0</v>
      </c>
      <c r="AC54" s="123"/>
      <c r="AD54" s="126">
        <f t="shared" si="19"/>
        <v>0</v>
      </c>
      <c r="AE54" s="123"/>
      <c r="AF54" s="126">
        <f t="shared" si="23"/>
        <v>0</v>
      </c>
      <c r="AG54" s="110"/>
      <c r="AH54" s="48">
        <f t="shared" si="20"/>
        <v>0</v>
      </c>
      <c r="AI54" s="68" t="str">
        <f t="shared" si="21"/>
        <v>NO</v>
      </c>
      <c r="AJ54" s="69" t="str">
        <f t="shared" si="22"/>
        <v>OK</v>
      </c>
      <c r="AK54" s="110"/>
    </row>
    <row r="55" spans="1:37" ht="15" x14ac:dyDescent="0.25">
      <c r="A55" s="110"/>
      <c r="B55" s="110"/>
      <c r="C55" s="39" t="s">
        <v>30</v>
      </c>
      <c r="D55" s="32">
        <v>0</v>
      </c>
      <c r="E55" s="33">
        <v>0</v>
      </c>
      <c r="F55" s="32">
        <v>0</v>
      </c>
      <c r="G55" s="33">
        <v>0</v>
      </c>
      <c r="H55" s="34">
        <v>0</v>
      </c>
      <c r="I55" s="104">
        <f t="shared" si="12"/>
        <v>0</v>
      </c>
      <c r="J55" s="11"/>
      <c r="K55" s="121">
        <f t="shared" si="24"/>
        <v>0</v>
      </c>
      <c r="L55" s="110"/>
      <c r="M55" s="51">
        <v>0</v>
      </c>
      <c r="N55" s="34">
        <v>0</v>
      </c>
      <c r="O55" s="34">
        <v>0</v>
      </c>
      <c r="P55" s="104">
        <f t="shared" si="14"/>
        <v>0</v>
      </c>
      <c r="Q55" s="11"/>
      <c r="R55" s="121">
        <f t="shared" si="15"/>
        <v>0</v>
      </c>
      <c r="S55" s="110"/>
      <c r="T55" s="51">
        <v>0</v>
      </c>
      <c r="U55" s="34">
        <v>0</v>
      </c>
      <c r="V55" s="34">
        <v>0</v>
      </c>
      <c r="W55" s="104">
        <f t="shared" si="16"/>
        <v>0</v>
      </c>
      <c r="X55" s="11"/>
      <c r="Y55" s="121">
        <f t="shared" si="17"/>
        <v>0</v>
      </c>
      <c r="Z55" s="123"/>
      <c r="AA55" s="132">
        <f t="shared" si="18"/>
        <v>0</v>
      </c>
      <c r="AB55" s="121">
        <f t="shared" si="11"/>
        <v>0</v>
      </c>
      <c r="AC55" s="123"/>
      <c r="AD55" s="126">
        <f t="shared" si="19"/>
        <v>0</v>
      </c>
      <c r="AE55" s="123"/>
      <c r="AF55" s="126">
        <f t="shared" si="23"/>
        <v>0</v>
      </c>
      <c r="AG55" s="110"/>
      <c r="AH55" s="48">
        <f t="shared" si="20"/>
        <v>0</v>
      </c>
      <c r="AI55" s="68" t="str">
        <f t="shared" si="21"/>
        <v>NO</v>
      </c>
      <c r="AJ55" s="69" t="str">
        <f t="shared" si="22"/>
        <v>OK</v>
      </c>
      <c r="AK55" s="110"/>
    </row>
    <row r="56" spans="1:37" ht="15" x14ac:dyDescent="0.25">
      <c r="A56" s="110"/>
      <c r="B56" s="110"/>
      <c r="C56" s="39" t="s">
        <v>4</v>
      </c>
      <c r="D56" s="32">
        <v>0</v>
      </c>
      <c r="E56" s="33">
        <v>0</v>
      </c>
      <c r="F56" s="32">
        <v>0</v>
      </c>
      <c r="G56" s="33">
        <v>0</v>
      </c>
      <c r="H56" s="34">
        <v>0</v>
      </c>
      <c r="I56" s="104">
        <f t="shared" si="12"/>
        <v>0</v>
      </c>
      <c r="J56" s="7"/>
      <c r="K56" s="121">
        <f t="shared" si="24"/>
        <v>0</v>
      </c>
      <c r="L56" s="110"/>
      <c r="M56" s="51">
        <v>0</v>
      </c>
      <c r="N56" s="34">
        <v>0</v>
      </c>
      <c r="O56" s="34">
        <v>0</v>
      </c>
      <c r="P56" s="104">
        <f t="shared" si="14"/>
        <v>0</v>
      </c>
      <c r="Q56" s="7"/>
      <c r="R56" s="121">
        <f t="shared" si="15"/>
        <v>0</v>
      </c>
      <c r="S56" s="110"/>
      <c r="T56" s="51">
        <v>0</v>
      </c>
      <c r="U56" s="34">
        <v>0</v>
      </c>
      <c r="V56" s="34">
        <v>0</v>
      </c>
      <c r="W56" s="104">
        <f t="shared" si="16"/>
        <v>0</v>
      </c>
      <c r="X56" s="7"/>
      <c r="Y56" s="121">
        <f t="shared" si="17"/>
        <v>0</v>
      </c>
      <c r="Z56" s="123"/>
      <c r="AA56" s="132">
        <f t="shared" si="18"/>
        <v>0</v>
      </c>
      <c r="AB56" s="121">
        <f t="shared" si="11"/>
        <v>0</v>
      </c>
      <c r="AC56" s="123"/>
      <c r="AD56" s="126">
        <f t="shared" si="19"/>
        <v>0</v>
      </c>
      <c r="AE56" s="123"/>
      <c r="AF56" s="126">
        <f t="shared" si="23"/>
        <v>0</v>
      </c>
      <c r="AG56" s="110"/>
      <c r="AH56" s="48">
        <f t="shared" si="20"/>
        <v>0</v>
      </c>
      <c r="AI56" s="68" t="str">
        <f>IF(AH56&gt;=AI$46,"YES","NO")</f>
        <v>NO</v>
      </c>
      <c r="AJ56" s="69" t="str">
        <f t="shared" si="22"/>
        <v>OK</v>
      </c>
      <c r="AK56" s="110"/>
    </row>
    <row r="57" spans="1:37" ht="15" x14ac:dyDescent="0.25">
      <c r="A57" s="110"/>
      <c r="B57" s="110"/>
      <c r="C57" s="39" t="s">
        <v>5</v>
      </c>
      <c r="D57" s="32">
        <v>0</v>
      </c>
      <c r="E57" s="33">
        <v>0</v>
      </c>
      <c r="F57" s="32">
        <v>0</v>
      </c>
      <c r="G57" s="33">
        <v>0</v>
      </c>
      <c r="H57" s="34">
        <v>0</v>
      </c>
      <c r="I57" s="104">
        <f t="shared" si="12"/>
        <v>0</v>
      </c>
      <c r="J57" s="7"/>
      <c r="K57" s="121">
        <f t="shared" si="24"/>
        <v>0</v>
      </c>
      <c r="L57" s="110"/>
      <c r="M57" s="51">
        <v>0</v>
      </c>
      <c r="N57" s="34">
        <v>0</v>
      </c>
      <c r="O57" s="34">
        <v>0</v>
      </c>
      <c r="P57" s="104">
        <f t="shared" si="14"/>
        <v>0</v>
      </c>
      <c r="Q57" s="7"/>
      <c r="R57" s="121">
        <f t="shared" si="15"/>
        <v>0</v>
      </c>
      <c r="S57" s="110"/>
      <c r="T57" s="51">
        <v>0</v>
      </c>
      <c r="U57" s="34">
        <v>0</v>
      </c>
      <c r="V57" s="34">
        <v>0</v>
      </c>
      <c r="W57" s="104">
        <f t="shared" si="16"/>
        <v>0</v>
      </c>
      <c r="X57" s="7"/>
      <c r="Y57" s="121">
        <f t="shared" si="17"/>
        <v>0</v>
      </c>
      <c r="Z57" s="123"/>
      <c r="AA57" s="132">
        <f t="shared" si="18"/>
        <v>0</v>
      </c>
      <c r="AB57" s="121">
        <f t="shared" si="11"/>
        <v>0</v>
      </c>
      <c r="AC57" s="123"/>
      <c r="AD57" s="126">
        <f t="shared" si="19"/>
        <v>0</v>
      </c>
      <c r="AE57" s="123"/>
      <c r="AF57" s="126">
        <f t="shared" si="23"/>
        <v>0</v>
      </c>
      <c r="AG57" s="110"/>
      <c r="AH57" s="48">
        <f t="shared" si="20"/>
        <v>0</v>
      </c>
      <c r="AI57" s="68" t="str">
        <f t="shared" ref="AI57:AI75" si="25">IF(AH57&gt;=AI$46,"YES","NO")</f>
        <v>NO</v>
      </c>
      <c r="AJ57" s="69" t="str">
        <f t="shared" si="22"/>
        <v>OK</v>
      </c>
      <c r="AK57" s="110"/>
    </row>
    <row r="58" spans="1:37" ht="15" x14ac:dyDescent="0.25">
      <c r="A58" s="110"/>
      <c r="B58" s="110"/>
      <c r="C58" s="39" t="s">
        <v>6</v>
      </c>
      <c r="D58" s="32">
        <v>0</v>
      </c>
      <c r="E58" s="33">
        <v>0</v>
      </c>
      <c r="F58" s="32">
        <v>0</v>
      </c>
      <c r="G58" s="33">
        <v>0</v>
      </c>
      <c r="H58" s="34">
        <v>0</v>
      </c>
      <c r="I58" s="104">
        <f t="shared" si="12"/>
        <v>0</v>
      </c>
      <c r="J58" s="11"/>
      <c r="K58" s="121">
        <f t="shared" si="24"/>
        <v>0</v>
      </c>
      <c r="L58" s="110"/>
      <c r="M58" s="51">
        <v>0</v>
      </c>
      <c r="N58" s="34">
        <v>0</v>
      </c>
      <c r="O58" s="34">
        <v>0</v>
      </c>
      <c r="P58" s="104">
        <f t="shared" si="14"/>
        <v>0</v>
      </c>
      <c r="Q58" s="11"/>
      <c r="R58" s="121">
        <f t="shared" si="15"/>
        <v>0</v>
      </c>
      <c r="S58" s="110"/>
      <c r="T58" s="51">
        <v>0</v>
      </c>
      <c r="U58" s="34">
        <v>0</v>
      </c>
      <c r="V58" s="34">
        <v>0</v>
      </c>
      <c r="W58" s="104">
        <f t="shared" si="16"/>
        <v>0</v>
      </c>
      <c r="X58" s="11"/>
      <c r="Y58" s="121">
        <f t="shared" si="17"/>
        <v>0</v>
      </c>
      <c r="Z58" s="123"/>
      <c r="AA58" s="132">
        <f t="shared" si="18"/>
        <v>0</v>
      </c>
      <c r="AB58" s="121">
        <f t="shared" si="11"/>
        <v>0</v>
      </c>
      <c r="AC58" s="123"/>
      <c r="AD58" s="126">
        <f t="shared" si="19"/>
        <v>0</v>
      </c>
      <c r="AE58" s="123"/>
      <c r="AF58" s="126">
        <f t="shared" si="23"/>
        <v>0</v>
      </c>
      <c r="AG58" s="110"/>
      <c r="AH58" s="48">
        <f t="shared" si="20"/>
        <v>0</v>
      </c>
      <c r="AI58" s="68" t="str">
        <f t="shared" si="25"/>
        <v>NO</v>
      </c>
      <c r="AJ58" s="69" t="str">
        <f t="shared" si="22"/>
        <v>OK</v>
      </c>
      <c r="AK58" s="110"/>
    </row>
    <row r="59" spans="1:37" ht="15" x14ac:dyDescent="0.25">
      <c r="A59" s="110"/>
      <c r="B59" s="110"/>
      <c r="C59" s="39" t="s">
        <v>7</v>
      </c>
      <c r="D59" s="32">
        <v>0</v>
      </c>
      <c r="E59" s="33">
        <v>0</v>
      </c>
      <c r="F59" s="32">
        <v>0</v>
      </c>
      <c r="G59" s="33">
        <v>0</v>
      </c>
      <c r="H59" s="34">
        <v>0</v>
      </c>
      <c r="I59" s="104">
        <f t="shared" si="12"/>
        <v>0</v>
      </c>
      <c r="J59" s="11"/>
      <c r="K59" s="121">
        <f t="shared" si="24"/>
        <v>0</v>
      </c>
      <c r="L59" s="110"/>
      <c r="M59" s="51">
        <v>0</v>
      </c>
      <c r="N59" s="34">
        <v>0</v>
      </c>
      <c r="O59" s="34">
        <v>0</v>
      </c>
      <c r="P59" s="104">
        <f t="shared" si="14"/>
        <v>0</v>
      </c>
      <c r="Q59" s="11"/>
      <c r="R59" s="121">
        <f t="shared" si="15"/>
        <v>0</v>
      </c>
      <c r="S59" s="110"/>
      <c r="T59" s="51">
        <v>0</v>
      </c>
      <c r="U59" s="34">
        <v>0</v>
      </c>
      <c r="V59" s="34">
        <v>0</v>
      </c>
      <c r="W59" s="104">
        <f t="shared" si="16"/>
        <v>0</v>
      </c>
      <c r="X59" s="11"/>
      <c r="Y59" s="121">
        <f t="shared" si="17"/>
        <v>0</v>
      </c>
      <c r="Z59" s="123"/>
      <c r="AA59" s="132">
        <f t="shared" si="18"/>
        <v>0</v>
      </c>
      <c r="AB59" s="121">
        <f t="shared" si="11"/>
        <v>0</v>
      </c>
      <c r="AC59" s="123"/>
      <c r="AD59" s="126">
        <f t="shared" si="19"/>
        <v>0</v>
      </c>
      <c r="AE59" s="123"/>
      <c r="AF59" s="126">
        <f t="shared" si="23"/>
        <v>0</v>
      </c>
      <c r="AG59" s="110"/>
      <c r="AH59" s="48">
        <f t="shared" si="20"/>
        <v>0</v>
      </c>
      <c r="AI59" s="68" t="str">
        <f t="shared" si="25"/>
        <v>NO</v>
      </c>
      <c r="AJ59" s="69" t="str">
        <f t="shared" si="22"/>
        <v>OK</v>
      </c>
      <c r="AK59" s="110"/>
    </row>
    <row r="60" spans="1:37" ht="15" x14ac:dyDescent="0.25">
      <c r="A60" s="110"/>
      <c r="B60" s="110"/>
      <c r="C60" s="39" t="s">
        <v>8</v>
      </c>
      <c r="D60" s="32">
        <v>0</v>
      </c>
      <c r="E60" s="33">
        <v>0</v>
      </c>
      <c r="F60" s="32">
        <v>0</v>
      </c>
      <c r="G60" s="33">
        <v>0</v>
      </c>
      <c r="H60" s="34">
        <v>0</v>
      </c>
      <c r="I60" s="104">
        <f t="shared" si="12"/>
        <v>0</v>
      </c>
      <c r="J60" s="7"/>
      <c r="K60" s="121">
        <f t="shared" si="24"/>
        <v>0</v>
      </c>
      <c r="L60" s="110"/>
      <c r="M60" s="51">
        <v>0</v>
      </c>
      <c r="N60" s="34">
        <v>0</v>
      </c>
      <c r="O60" s="34">
        <v>0</v>
      </c>
      <c r="P60" s="104">
        <f t="shared" si="14"/>
        <v>0</v>
      </c>
      <c r="Q60" s="7"/>
      <c r="R60" s="121">
        <f t="shared" si="15"/>
        <v>0</v>
      </c>
      <c r="S60" s="110"/>
      <c r="T60" s="51">
        <v>0</v>
      </c>
      <c r="U60" s="34">
        <v>0</v>
      </c>
      <c r="V60" s="34">
        <v>0</v>
      </c>
      <c r="W60" s="104">
        <f t="shared" si="16"/>
        <v>0</v>
      </c>
      <c r="X60" s="7"/>
      <c r="Y60" s="121">
        <f t="shared" si="17"/>
        <v>0</v>
      </c>
      <c r="Z60" s="123"/>
      <c r="AA60" s="132">
        <f t="shared" si="18"/>
        <v>0</v>
      </c>
      <c r="AB60" s="121">
        <f t="shared" si="11"/>
        <v>0</v>
      </c>
      <c r="AC60" s="123"/>
      <c r="AD60" s="126">
        <f t="shared" si="19"/>
        <v>0</v>
      </c>
      <c r="AE60" s="123"/>
      <c r="AF60" s="126">
        <f t="shared" si="23"/>
        <v>0</v>
      </c>
      <c r="AG60" s="110"/>
      <c r="AH60" s="48">
        <f t="shared" si="20"/>
        <v>0</v>
      </c>
      <c r="AI60" s="68" t="str">
        <f t="shared" si="25"/>
        <v>NO</v>
      </c>
      <c r="AJ60" s="69" t="str">
        <f t="shared" si="22"/>
        <v>OK</v>
      </c>
      <c r="AK60" s="110"/>
    </row>
    <row r="61" spans="1:37" ht="15" x14ac:dyDescent="0.25">
      <c r="A61" s="110"/>
      <c r="B61" s="110"/>
      <c r="C61" s="39" t="s">
        <v>9</v>
      </c>
      <c r="D61" s="32">
        <v>0</v>
      </c>
      <c r="E61" s="33">
        <v>0</v>
      </c>
      <c r="F61" s="32">
        <v>0</v>
      </c>
      <c r="G61" s="33">
        <v>0</v>
      </c>
      <c r="H61" s="34">
        <v>0</v>
      </c>
      <c r="I61" s="104">
        <f t="shared" si="12"/>
        <v>0</v>
      </c>
      <c r="J61" s="7"/>
      <c r="K61" s="121">
        <f t="shared" si="24"/>
        <v>0</v>
      </c>
      <c r="L61" s="110"/>
      <c r="M61" s="51">
        <v>0</v>
      </c>
      <c r="N61" s="34">
        <v>0</v>
      </c>
      <c r="O61" s="34">
        <v>0</v>
      </c>
      <c r="P61" s="104">
        <f t="shared" si="14"/>
        <v>0</v>
      </c>
      <c r="Q61" s="7"/>
      <c r="R61" s="121">
        <f t="shared" si="15"/>
        <v>0</v>
      </c>
      <c r="S61" s="110"/>
      <c r="T61" s="51">
        <v>0</v>
      </c>
      <c r="U61" s="34">
        <v>0</v>
      </c>
      <c r="V61" s="34">
        <v>0</v>
      </c>
      <c r="W61" s="104">
        <f t="shared" si="16"/>
        <v>0</v>
      </c>
      <c r="X61" s="7"/>
      <c r="Y61" s="121">
        <f t="shared" si="17"/>
        <v>0</v>
      </c>
      <c r="Z61" s="123"/>
      <c r="AA61" s="132">
        <f t="shared" si="18"/>
        <v>0</v>
      </c>
      <c r="AB61" s="121">
        <f t="shared" si="11"/>
        <v>0</v>
      </c>
      <c r="AC61" s="123"/>
      <c r="AD61" s="126">
        <f t="shared" si="19"/>
        <v>0</v>
      </c>
      <c r="AE61" s="123"/>
      <c r="AF61" s="126">
        <f t="shared" si="23"/>
        <v>0</v>
      </c>
      <c r="AG61" s="110"/>
      <c r="AH61" s="48">
        <f t="shared" si="20"/>
        <v>0</v>
      </c>
      <c r="AI61" s="68" t="str">
        <f t="shared" si="25"/>
        <v>NO</v>
      </c>
      <c r="AJ61" s="69" t="str">
        <f t="shared" si="22"/>
        <v>OK</v>
      </c>
      <c r="AK61" s="110"/>
    </row>
    <row r="62" spans="1:37" ht="15" x14ac:dyDescent="0.25">
      <c r="A62" s="110"/>
      <c r="B62" s="110"/>
      <c r="C62" s="39" t="s">
        <v>10</v>
      </c>
      <c r="D62" s="32">
        <v>0</v>
      </c>
      <c r="E62" s="33">
        <v>0</v>
      </c>
      <c r="F62" s="32">
        <v>0</v>
      </c>
      <c r="G62" s="33">
        <v>0</v>
      </c>
      <c r="H62" s="34">
        <v>0</v>
      </c>
      <c r="I62" s="104">
        <f t="shared" si="12"/>
        <v>0</v>
      </c>
      <c r="J62" s="11"/>
      <c r="K62" s="121">
        <f t="shared" si="24"/>
        <v>0</v>
      </c>
      <c r="L62" s="110"/>
      <c r="M62" s="51">
        <v>0</v>
      </c>
      <c r="N62" s="34">
        <v>0</v>
      </c>
      <c r="O62" s="34">
        <v>0</v>
      </c>
      <c r="P62" s="104">
        <f t="shared" si="14"/>
        <v>0</v>
      </c>
      <c r="Q62" s="11"/>
      <c r="R62" s="121">
        <f t="shared" si="15"/>
        <v>0</v>
      </c>
      <c r="S62" s="110"/>
      <c r="T62" s="51">
        <v>0</v>
      </c>
      <c r="U62" s="34">
        <v>0</v>
      </c>
      <c r="V62" s="34">
        <v>0</v>
      </c>
      <c r="W62" s="104">
        <f t="shared" si="16"/>
        <v>0</v>
      </c>
      <c r="X62" s="11"/>
      <c r="Y62" s="121">
        <f t="shared" si="17"/>
        <v>0</v>
      </c>
      <c r="Z62" s="123"/>
      <c r="AA62" s="132">
        <f t="shared" si="18"/>
        <v>0</v>
      </c>
      <c r="AB62" s="121">
        <f t="shared" si="11"/>
        <v>0</v>
      </c>
      <c r="AC62" s="123"/>
      <c r="AD62" s="126">
        <f t="shared" si="19"/>
        <v>0</v>
      </c>
      <c r="AE62" s="123"/>
      <c r="AF62" s="126">
        <f t="shared" si="23"/>
        <v>0</v>
      </c>
      <c r="AG62" s="110"/>
      <c r="AH62" s="48">
        <f t="shared" si="20"/>
        <v>0</v>
      </c>
      <c r="AI62" s="68" t="str">
        <f t="shared" si="25"/>
        <v>NO</v>
      </c>
      <c r="AJ62" s="69" t="str">
        <f t="shared" si="22"/>
        <v>OK</v>
      </c>
      <c r="AK62" s="110"/>
    </row>
    <row r="63" spans="1:37" ht="15" x14ac:dyDescent="0.25">
      <c r="A63" s="110"/>
      <c r="B63" s="110"/>
      <c r="C63" s="39" t="s">
        <v>11</v>
      </c>
      <c r="D63" s="32">
        <v>0</v>
      </c>
      <c r="E63" s="33">
        <v>0</v>
      </c>
      <c r="F63" s="32">
        <v>0</v>
      </c>
      <c r="G63" s="33">
        <v>0</v>
      </c>
      <c r="H63" s="34">
        <v>0</v>
      </c>
      <c r="I63" s="104">
        <f t="shared" si="12"/>
        <v>0</v>
      </c>
      <c r="J63" s="11"/>
      <c r="K63" s="121">
        <f t="shared" si="24"/>
        <v>0</v>
      </c>
      <c r="L63" s="110"/>
      <c r="M63" s="51">
        <v>0</v>
      </c>
      <c r="N63" s="34">
        <v>0</v>
      </c>
      <c r="O63" s="34">
        <v>0</v>
      </c>
      <c r="P63" s="104">
        <f t="shared" si="14"/>
        <v>0</v>
      </c>
      <c r="Q63" s="11"/>
      <c r="R63" s="121">
        <f t="shared" si="15"/>
        <v>0</v>
      </c>
      <c r="S63" s="110"/>
      <c r="T63" s="51">
        <v>0</v>
      </c>
      <c r="U63" s="34">
        <v>0</v>
      </c>
      <c r="V63" s="34">
        <v>0</v>
      </c>
      <c r="W63" s="104">
        <f t="shared" si="16"/>
        <v>0</v>
      </c>
      <c r="X63" s="11"/>
      <c r="Y63" s="121">
        <f t="shared" si="17"/>
        <v>0</v>
      </c>
      <c r="Z63" s="123"/>
      <c r="AA63" s="132">
        <f t="shared" si="18"/>
        <v>0</v>
      </c>
      <c r="AB63" s="121">
        <f t="shared" si="11"/>
        <v>0</v>
      </c>
      <c r="AC63" s="123"/>
      <c r="AD63" s="126">
        <f t="shared" si="19"/>
        <v>0</v>
      </c>
      <c r="AE63" s="123"/>
      <c r="AF63" s="126">
        <f t="shared" si="23"/>
        <v>0</v>
      </c>
      <c r="AG63" s="110"/>
      <c r="AH63" s="48">
        <f t="shared" si="20"/>
        <v>0</v>
      </c>
      <c r="AI63" s="68" t="str">
        <f t="shared" si="25"/>
        <v>NO</v>
      </c>
      <c r="AJ63" s="69" t="str">
        <f t="shared" si="22"/>
        <v>OK</v>
      </c>
      <c r="AK63" s="110"/>
    </row>
    <row r="64" spans="1:37" ht="15" x14ac:dyDescent="0.25">
      <c r="A64" s="110"/>
      <c r="B64" s="110"/>
      <c r="C64" s="39" t="s">
        <v>12</v>
      </c>
      <c r="D64" s="32">
        <v>0</v>
      </c>
      <c r="E64" s="33">
        <v>0</v>
      </c>
      <c r="F64" s="32">
        <v>0</v>
      </c>
      <c r="G64" s="33">
        <v>0</v>
      </c>
      <c r="H64" s="34">
        <v>0</v>
      </c>
      <c r="I64" s="104">
        <f t="shared" si="12"/>
        <v>0</v>
      </c>
      <c r="J64" s="7"/>
      <c r="K64" s="121">
        <f t="shared" si="24"/>
        <v>0</v>
      </c>
      <c r="L64" s="110"/>
      <c r="M64" s="51">
        <v>0</v>
      </c>
      <c r="N64" s="34">
        <v>0</v>
      </c>
      <c r="O64" s="34">
        <v>0</v>
      </c>
      <c r="P64" s="104">
        <f t="shared" si="14"/>
        <v>0</v>
      </c>
      <c r="Q64" s="7"/>
      <c r="R64" s="121">
        <f t="shared" si="15"/>
        <v>0</v>
      </c>
      <c r="S64" s="110"/>
      <c r="T64" s="51">
        <v>0</v>
      </c>
      <c r="U64" s="34">
        <v>0</v>
      </c>
      <c r="V64" s="34">
        <v>0</v>
      </c>
      <c r="W64" s="104">
        <f t="shared" si="16"/>
        <v>0</v>
      </c>
      <c r="X64" s="7"/>
      <c r="Y64" s="121">
        <f t="shared" si="17"/>
        <v>0</v>
      </c>
      <c r="Z64" s="123"/>
      <c r="AA64" s="132">
        <f t="shared" si="18"/>
        <v>0</v>
      </c>
      <c r="AB64" s="121">
        <f t="shared" si="11"/>
        <v>0</v>
      </c>
      <c r="AC64" s="123"/>
      <c r="AD64" s="126">
        <f t="shared" si="19"/>
        <v>0</v>
      </c>
      <c r="AE64" s="123"/>
      <c r="AF64" s="126">
        <f t="shared" si="23"/>
        <v>0</v>
      </c>
      <c r="AG64" s="110"/>
      <c r="AH64" s="48">
        <f t="shared" si="20"/>
        <v>0</v>
      </c>
      <c r="AI64" s="68" t="str">
        <f t="shared" si="25"/>
        <v>NO</v>
      </c>
      <c r="AJ64" s="69" t="str">
        <f t="shared" si="22"/>
        <v>OK</v>
      </c>
      <c r="AK64" s="110"/>
    </row>
    <row r="65" spans="1:37" ht="15" x14ac:dyDescent="0.25">
      <c r="A65" s="110"/>
      <c r="B65" s="110"/>
      <c r="C65" s="39" t="s">
        <v>13</v>
      </c>
      <c r="D65" s="32">
        <v>0</v>
      </c>
      <c r="E65" s="33">
        <v>0</v>
      </c>
      <c r="F65" s="32">
        <v>0</v>
      </c>
      <c r="G65" s="33">
        <v>0</v>
      </c>
      <c r="H65" s="34">
        <v>0</v>
      </c>
      <c r="I65" s="104">
        <f t="shared" si="12"/>
        <v>0</v>
      </c>
      <c r="J65" s="7"/>
      <c r="K65" s="121">
        <f t="shared" si="24"/>
        <v>0</v>
      </c>
      <c r="L65" s="110"/>
      <c r="M65" s="51">
        <v>0</v>
      </c>
      <c r="N65" s="34">
        <v>0</v>
      </c>
      <c r="O65" s="34">
        <v>0</v>
      </c>
      <c r="P65" s="104">
        <f t="shared" si="14"/>
        <v>0</v>
      </c>
      <c r="Q65" s="7"/>
      <c r="R65" s="121">
        <f t="shared" si="15"/>
        <v>0</v>
      </c>
      <c r="S65" s="110"/>
      <c r="T65" s="51">
        <v>0</v>
      </c>
      <c r="U65" s="34">
        <v>0</v>
      </c>
      <c r="V65" s="34">
        <v>0</v>
      </c>
      <c r="W65" s="104">
        <f t="shared" si="16"/>
        <v>0</v>
      </c>
      <c r="X65" s="7"/>
      <c r="Y65" s="121">
        <f t="shared" si="17"/>
        <v>0</v>
      </c>
      <c r="Z65" s="123"/>
      <c r="AA65" s="132">
        <f t="shared" si="18"/>
        <v>0</v>
      </c>
      <c r="AB65" s="121">
        <f t="shared" si="11"/>
        <v>0</v>
      </c>
      <c r="AC65" s="123"/>
      <c r="AD65" s="126">
        <f t="shared" si="19"/>
        <v>0</v>
      </c>
      <c r="AE65" s="123"/>
      <c r="AF65" s="126">
        <f t="shared" si="23"/>
        <v>0</v>
      </c>
      <c r="AG65" s="110"/>
      <c r="AH65" s="48">
        <f t="shared" si="20"/>
        <v>0</v>
      </c>
      <c r="AI65" s="68" t="str">
        <f t="shared" si="25"/>
        <v>NO</v>
      </c>
      <c r="AJ65" s="69" t="str">
        <f t="shared" si="22"/>
        <v>OK</v>
      </c>
      <c r="AK65" s="110"/>
    </row>
    <row r="66" spans="1:37" ht="15" x14ac:dyDescent="0.25">
      <c r="A66" s="110"/>
      <c r="B66" s="110"/>
      <c r="C66" s="39" t="s">
        <v>14</v>
      </c>
      <c r="D66" s="32">
        <v>0</v>
      </c>
      <c r="E66" s="33">
        <v>0</v>
      </c>
      <c r="F66" s="32">
        <v>0</v>
      </c>
      <c r="G66" s="33">
        <v>0</v>
      </c>
      <c r="H66" s="34">
        <v>0</v>
      </c>
      <c r="I66" s="104">
        <f t="shared" si="12"/>
        <v>0</v>
      </c>
      <c r="J66" s="11"/>
      <c r="K66" s="121">
        <f t="shared" si="24"/>
        <v>0</v>
      </c>
      <c r="L66" s="110"/>
      <c r="M66" s="51">
        <v>0</v>
      </c>
      <c r="N66" s="34">
        <v>0</v>
      </c>
      <c r="O66" s="34">
        <v>0</v>
      </c>
      <c r="P66" s="104">
        <f t="shared" si="14"/>
        <v>0</v>
      </c>
      <c r="Q66" s="11"/>
      <c r="R66" s="121">
        <f t="shared" si="15"/>
        <v>0</v>
      </c>
      <c r="S66" s="110"/>
      <c r="T66" s="51">
        <v>0</v>
      </c>
      <c r="U66" s="34">
        <v>0</v>
      </c>
      <c r="V66" s="34">
        <v>0</v>
      </c>
      <c r="W66" s="104">
        <f t="shared" si="16"/>
        <v>0</v>
      </c>
      <c r="X66" s="11"/>
      <c r="Y66" s="121">
        <f t="shared" si="17"/>
        <v>0</v>
      </c>
      <c r="Z66" s="123"/>
      <c r="AA66" s="132">
        <f t="shared" si="18"/>
        <v>0</v>
      </c>
      <c r="AB66" s="121">
        <f t="shared" si="11"/>
        <v>0</v>
      </c>
      <c r="AC66" s="123"/>
      <c r="AD66" s="126">
        <f t="shared" si="19"/>
        <v>0</v>
      </c>
      <c r="AE66" s="123"/>
      <c r="AF66" s="126">
        <f t="shared" si="23"/>
        <v>0</v>
      </c>
      <c r="AG66" s="110"/>
      <c r="AH66" s="48">
        <f t="shared" si="20"/>
        <v>0</v>
      </c>
      <c r="AI66" s="68" t="str">
        <f t="shared" si="25"/>
        <v>NO</v>
      </c>
      <c r="AJ66" s="69" t="str">
        <f t="shared" si="22"/>
        <v>OK</v>
      </c>
      <c r="AK66" s="110"/>
    </row>
    <row r="67" spans="1:37" ht="15" x14ac:dyDescent="0.25">
      <c r="A67" s="110"/>
      <c r="B67" s="110"/>
      <c r="C67" s="39" t="s">
        <v>15</v>
      </c>
      <c r="D67" s="32">
        <v>0</v>
      </c>
      <c r="E67" s="33">
        <v>0</v>
      </c>
      <c r="F67" s="32">
        <v>0</v>
      </c>
      <c r="G67" s="33">
        <v>0</v>
      </c>
      <c r="H67" s="34">
        <v>0</v>
      </c>
      <c r="I67" s="104">
        <f t="shared" si="12"/>
        <v>0</v>
      </c>
      <c r="J67" s="11"/>
      <c r="K67" s="121">
        <f t="shared" si="24"/>
        <v>0</v>
      </c>
      <c r="L67" s="110"/>
      <c r="M67" s="51">
        <v>0</v>
      </c>
      <c r="N67" s="34">
        <v>0</v>
      </c>
      <c r="O67" s="34">
        <v>0</v>
      </c>
      <c r="P67" s="104">
        <f t="shared" si="14"/>
        <v>0</v>
      </c>
      <c r="Q67" s="11"/>
      <c r="R67" s="121">
        <f t="shared" si="15"/>
        <v>0</v>
      </c>
      <c r="S67" s="110"/>
      <c r="T67" s="51">
        <v>0</v>
      </c>
      <c r="U67" s="34">
        <v>0</v>
      </c>
      <c r="V67" s="34">
        <v>0</v>
      </c>
      <c r="W67" s="104">
        <f t="shared" si="16"/>
        <v>0</v>
      </c>
      <c r="X67" s="11"/>
      <c r="Y67" s="121">
        <f t="shared" si="17"/>
        <v>0</v>
      </c>
      <c r="Z67" s="123"/>
      <c r="AA67" s="132">
        <f t="shared" si="18"/>
        <v>0</v>
      </c>
      <c r="AB67" s="121">
        <f t="shared" si="11"/>
        <v>0</v>
      </c>
      <c r="AC67" s="123"/>
      <c r="AD67" s="126">
        <f t="shared" si="19"/>
        <v>0</v>
      </c>
      <c r="AE67" s="123"/>
      <c r="AF67" s="126">
        <f t="shared" si="23"/>
        <v>0</v>
      </c>
      <c r="AG67" s="110"/>
      <c r="AH67" s="48">
        <f t="shared" si="20"/>
        <v>0</v>
      </c>
      <c r="AI67" s="68" t="str">
        <f t="shared" si="25"/>
        <v>NO</v>
      </c>
      <c r="AJ67" s="69" t="str">
        <f t="shared" si="22"/>
        <v>OK</v>
      </c>
      <c r="AK67" s="110"/>
    </row>
    <row r="68" spans="1:37" ht="15" x14ac:dyDescent="0.25">
      <c r="A68" s="110"/>
      <c r="B68" s="110"/>
      <c r="C68" s="39" t="s">
        <v>16</v>
      </c>
      <c r="D68" s="32">
        <v>0</v>
      </c>
      <c r="E68" s="33">
        <v>0</v>
      </c>
      <c r="F68" s="32">
        <v>0</v>
      </c>
      <c r="G68" s="33">
        <v>0</v>
      </c>
      <c r="H68" s="34">
        <v>0</v>
      </c>
      <c r="I68" s="104">
        <f t="shared" si="12"/>
        <v>0</v>
      </c>
      <c r="J68" s="7"/>
      <c r="K68" s="121">
        <f t="shared" si="24"/>
        <v>0</v>
      </c>
      <c r="L68" s="110"/>
      <c r="M68" s="51">
        <v>0</v>
      </c>
      <c r="N68" s="34">
        <v>0</v>
      </c>
      <c r="O68" s="34">
        <v>0</v>
      </c>
      <c r="P68" s="104">
        <f t="shared" si="14"/>
        <v>0</v>
      </c>
      <c r="Q68" s="7"/>
      <c r="R68" s="121">
        <f t="shared" si="15"/>
        <v>0</v>
      </c>
      <c r="S68" s="110"/>
      <c r="T68" s="51">
        <v>0</v>
      </c>
      <c r="U68" s="34">
        <v>0</v>
      </c>
      <c r="V68" s="34">
        <v>0</v>
      </c>
      <c r="W68" s="104">
        <f t="shared" si="16"/>
        <v>0</v>
      </c>
      <c r="X68" s="7"/>
      <c r="Y68" s="121">
        <f t="shared" si="17"/>
        <v>0</v>
      </c>
      <c r="Z68" s="123"/>
      <c r="AA68" s="132">
        <f t="shared" si="18"/>
        <v>0</v>
      </c>
      <c r="AB68" s="121">
        <f t="shared" si="11"/>
        <v>0</v>
      </c>
      <c r="AC68" s="123"/>
      <c r="AD68" s="126">
        <f t="shared" si="19"/>
        <v>0</v>
      </c>
      <c r="AE68" s="123"/>
      <c r="AF68" s="126">
        <f t="shared" si="23"/>
        <v>0</v>
      </c>
      <c r="AG68" s="110"/>
      <c r="AH68" s="48">
        <f t="shared" si="20"/>
        <v>0</v>
      </c>
      <c r="AI68" s="68" t="str">
        <f t="shared" si="25"/>
        <v>NO</v>
      </c>
      <c r="AJ68" s="69" t="str">
        <f t="shared" si="22"/>
        <v>OK</v>
      </c>
      <c r="AK68" s="110"/>
    </row>
    <row r="69" spans="1:37" ht="15" x14ac:dyDescent="0.25">
      <c r="A69" s="110"/>
      <c r="B69" s="110"/>
      <c r="C69" s="39" t="s">
        <v>17</v>
      </c>
      <c r="D69" s="32">
        <v>0</v>
      </c>
      <c r="E69" s="33">
        <v>0</v>
      </c>
      <c r="F69" s="32">
        <v>0</v>
      </c>
      <c r="G69" s="33">
        <v>0</v>
      </c>
      <c r="H69" s="34">
        <v>0</v>
      </c>
      <c r="I69" s="104">
        <f t="shared" si="12"/>
        <v>0</v>
      </c>
      <c r="J69" s="7"/>
      <c r="K69" s="121">
        <f t="shared" si="24"/>
        <v>0</v>
      </c>
      <c r="L69" s="110"/>
      <c r="M69" s="51">
        <v>0</v>
      </c>
      <c r="N69" s="34">
        <v>0</v>
      </c>
      <c r="O69" s="34">
        <v>0</v>
      </c>
      <c r="P69" s="104">
        <f t="shared" si="14"/>
        <v>0</v>
      </c>
      <c r="Q69" s="7"/>
      <c r="R69" s="121">
        <f t="shared" si="15"/>
        <v>0</v>
      </c>
      <c r="S69" s="110"/>
      <c r="T69" s="51">
        <v>0</v>
      </c>
      <c r="U69" s="34">
        <v>0</v>
      </c>
      <c r="V69" s="34">
        <v>0</v>
      </c>
      <c r="W69" s="104">
        <f t="shared" si="16"/>
        <v>0</v>
      </c>
      <c r="X69" s="7"/>
      <c r="Y69" s="121">
        <f t="shared" si="17"/>
        <v>0</v>
      </c>
      <c r="Z69" s="123"/>
      <c r="AA69" s="132">
        <f t="shared" si="18"/>
        <v>0</v>
      </c>
      <c r="AB69" s="121">
        <f t="shared" si="11"/>
        <v>0</v>
      </c>
      <c r="AC69" s="123"/>
      <c r="AD69" s="126">
        <f t="shared" si="19"/>
        <v>0</v>
      </c>
      <c r="AE69" s="123"/>
      <c r="AF69" s="126">
        <f t="shared" si="23"/>
        <v>0</v>
      </c>
      <c r="AG69" s="110"/>
      <c r="AH69" s="48">
        <f t="shared" si="20"/>
        <v>0</v>
      </c>
      <c r="AI69" s="68" t="str">
        <f t="shared" si="25"/>
        <v>NO</v>
      </c>
      <c r="AJ69" s="69" t="str">
        <f t="shared" si="22"/>
        <v>OK</v>
      </c>
      <c r="AK69" s="110"/>
    </row>
    <row r="70" spans="1:37" ht="15" x14ac:dyDescent="0.25">
      <c r="A70" s="110"/>
      <c r="B70" s="110"/>
      <c r="C70" s="39" t="s">
        <v>18</v>
      </c>
      <c r="D70" s="32">
        <v>0</v>
      </c>
      <c r="E70" s="33">
        <v>0</v>
      </c>
      <c r="F70" s="32">
        <v>0</v>
      </c>
      <c r="G70" s="33">
        <v>0</v>
      </c>
      <c r="H70" s="34">
        <v>0</v>
      </c>
      <c r="I70" s="104">
        <f t="shared" si="12"/>
        <v>0</v>
      </c>
      <c r="J70" s="11"/>
      <c r="K70" s="121">
        <f t="shared" si="24"/>
        <v>0</v>
      </c>
      <c r="L70" s="110"/>
      <c r="M70" s="51">
        <v>0</v>
      </c>
      <c r="N70" s="34">
        <v>0</v>
      </c>
      <c r="O70" s="34">
        <v>0</v>
      </c>
      <c r="P70" s="104">
        <f t="shared" si="14"/>
        <v>0</v>
      </c>
      <c r="Q70" s="11"/>
      <c r="R70" s="121">
        <f t="shared" si="15"/>
        <v>0</v>
      </c>
      <c r="S70" s="110"/>
      <c r="T70" s="51">
        <v>0</v>
      </c>
      <c r="U70" s="34">
        <v>0</v>
      </c>
      <c r="V70" s="34">
        <v>0</v>
      </c>
      <c r="W70" s="104">
        <f t="shared" si="16"/>
        <v>0</v>
      </c>
      <c r="X70" s="11"/>
      <c r="Y70" s="121">
        <f t="shared" si="17"/>
        <v>0</v>
      </c>
      <c r="Z70" s="123"/>
      <c r="AA70" s="132">
        <f t="shared" si="18"/>
        <v>0</v>
      </c>
      <c r="AB70" s="121">
        <f t="shared" si="11"/>
        <v>0</v>
      </c>
      <c r="AC70" s="123"/>
      <c r="AD70" s="126">
        <f t="shared" si="19"/>
        <v>0</v>
      </c>
      <c r="AE70" s="123"/>
      <c r="AF70" s="126">
        <f t="shared" si="23"/>
        <v>0</v>
      </c>
      <c r="AG70" s="110"/>
      <c r="AH70" s="48">
        <f t="shared" si="20"/>
        <v>0</v>
      </c>
      <c r="AI70" s="68" t="str">
        <f t="shared" si="25"/>
        <v>NO</v>
      </c>
      <c r="AJ70" s="69" t="str">
        <f t="shared" si="22"/>
        <v>OK</v>
      </c>
      <c r="AK70" s="110"/>
    </row>
    <row r="71" spans="1:37" ht="15" x14ac:dyDescent="0.25">
      <c r="A71" s="110"/>
      <c r="B71" s="110"/>
      <c r="C71" s="39" t="s">
        <v>19</v>
      </c>
      <c r="D71" s="32">
        <v>0</v>
      </c>
      <c r="E71" s="33">
        <v>0</v>
      </c>
      <c r="F71" s="32">
        <v>0</v>
      </c>
      <c r="G71" s="33">
        <v>0</v>
      </c>
      <c r="H71" s="34">
        <v>0</v>
      </c>
      <c r="I71" s="104">
        <f t="shared" si="12"/>
        <v>0</v>
      </c>
      <c r="J71" s="11"/>
      <c r="K71" s="121">
        <f t="shared" si="24"/>
        <v>0</v>
      </c>
      <c r="L71" s="110"/>
      <c r="M71" s="51">
        <v>0</v>
      </c>
      <c r="N71" s="34">
        <v>0</v>
      </c>
      <c r="O71" s="34">
        <v>0</v>
      </c>
      <c r="P71" s="104">
        <f t="shared" si="14"/>
        <v>0</v>
      </c>
      <c r="Q71" s="11"/>
      <c r="R71" s="121">
        <f t="shared" si="15"/>
        <v>0</v>
      </c>
      <c r="S71" s="110"/>
      <c r="T71" s="51">
        <v>0</v>
      </c>
      <c r="U71" s="34">
        <v>0</v>
      </c>
      <c r="V71" s="34">
        <v>0</v>
      </c>
      <c r="W71" s="104">
        <f t="shared" si="16"/>
        <v>0</v>
      </c>
      <c r="X71" s="11"/>
      <c r="Y71" s="121">
        <f t="shared" si="17"/>
        <v>0</v>
      </c>
      <c r="Z71" s="123"/>
      <c r="AA71" s="132">
        <f t="shared" si="18"/>
        <v>0</v>
      </c>
      <c r="AB71" s="121">
        <f t="shared" si="11"/>
        <v>0</v>
      </c>
      <c r="AC71" s="123"/>
      <c r="AD71" s="126">
        <f t="shared" si="19"/>
        <v>0</v>
      </c>
      <c r="AE71" s="123"/>
      <c r="AF71" s="126">
        <f t="shared" si="23"/>
        <v>0</v>
      </c>
      <c r="AG71" s="110"/>
      <c r="AH71" s="48">
        <f t="shared" si="20"/>
        <v>0</v>
      </c>
      <c r="AI71" s="68" t="str">
        <f t="shared" si="25"/>
        <v>NO</v>
      </c>
      <c r="AJ71" s="69" t="str">
        <f t="shared" si="22"/>
        <v>OK</v>
      </c>
      <c r="AK71" s="110"/>
    </row>
    <row r="72" spans="1:37" ht="15" x14ac:dyDescent="0.25">
      <c r="A72" s="110"/>
      <c r="B72" s="110"/>
      <c r="C72" s="39" t="s">
        <v>31</v>
      </c>
      <c r="D72" s="32">
        <v>0</v>
      </c>
      <c r="E72" s="33">
        <v>0</v>
      </c>
      <c r="F72" s="32">
        <v>0</v>
      </c>
      <c r="G72" s="33">
        <v>0</v>
      </c>
      <c r="H72" s="34">
        <v>0</v>
      </c>
      <c r="I72" s="104">
        <f t="shared" si="12"/>
        <v>0</v>
      </c>
      <c r="J72" s="7"/>
      <c r="K72" s="121">
        <f t="shared" si="24"/>
        <v>0</v>
      </c>
      <c r="L72" s="110"/>
      <c r="M72" s="51">
        <v>0</v>
      </c>
      <c r="N72" s="34">
        <v>0</v>
      </c>
      <c r="O72" s="34">
        <v>0</v>
      </c>
      <c r="P72" s="104">
        <f t="shared" si="14"/>
        <v>0</v>
      </c>
      <c r="Q72" s="7"/>
      <c r="R72" s="121">
        <f t="shared" si="15"/>
        <v>0</v>
      </c>
      <c r="S72" s="110"/>
      <c r="T72" s="51">
        <v>0</v>
      </c>
      <c r="U72" s="34">
        <v>0</v>
      </c>
      <c r="V72" s="34">
        <v>0</v>
      </c>
      <c r="W72" s="104">
        <f t="shared" si="16"/>
        <v>0</v>
      </c>
      <c r="X72" s="7"/>
      <c r="Y72" s="121">
        <f t="shared" si="17"/>
        <v>0</v>
      </c>
      <c r="Z72" s="123"/>
      <c r="AA72" s="132">
        <f t="shared" si="18"/>
        <v>0</v>
      </c>
      <c r="AB72" s="121">
        <f t="shared" si="11"/>
        <v>0</v>
      </c>
      <c r="AC72" s="123"/>
      <c r="AD72" s="126">
        <f t="shared" si="19"/>
        <v>0</v>
      </c>
      <c r="AE72" s="123"/>
      <c r="AF72" s="126">
        <f t="shared" si="23"/>
        <v>0</v>
      </c>
      <c r="AG72" s="110"/>
      <c r="AH72" s="48">
        <f t="shared" si="20"/>
        <v>0</v>
      </c>
      <c r="AI72" s="68" t="str">
        <f t="shared" si="25"/>
        <v>NO</v>
      </c>
      <c r="AJ72" s="69" t="str">
        <f t="shared" si="22"/>
        <v>OK</v>
      </c>
      <c r="AK72" s="110"/>
    </row>
    <row r="73" spans="1:37" ht="15" x14ac:dyDescent="0.25">
      <c r="A73" s="110"/>
      <c r="B73" s="110"/>
      <c r="C73" s="39" t="s">
        <v>32</v>
      </c>
      <c r="D73" s="32">
        <v>0</v>
      </c>
      <c r="E73" s="33">
        <v>0</v>
      </c>
      <c r="F73" s="32">
        <v>0</v>
      </c>
      <c r="G73" s="33">
        <v>0</v>
      </c>
      <c r="H73" s="34">
        <v>0</v>
      </c>
      <c r="I73" s="104">
        <f t="shared" si="12"/>
        <v>0</v>
      </c>
      <c r="J73" s="7"/>
      <c r="K73" s="121">
        <f t="shared" si="24"/>
        <v>0</v>
      </c>
      <c r="L73" s="110"/>
      <c r="M73" s="51">
        <v>0</v>
      </c>
      <c r="N73" s="34">
        <v>0</v>
      </c>
      <c r="O73" s="34">
        <v>0</v>
      </c>
      <c r="P73" s="104">
        <f t="shared" si="14"/>
        <v>0</v>
      </c>
      <c r="Q73" s="7"/>
      <c r="R73" s="121">
        <f t="shared" si="15"/>
        <v>0</v>
      </c>
      <c r="S73" s="110"/>
      <c r="T73" s="51">
        <v>0</v>
      </c>
      <c r="U73" s="34">
        <v>0</v>
      </c>
      <c r="V73" s="34">
        <v>0</v>
      </c>
      <c r="W73" s="104">
        <f t="shared" si="16"/>
        <v>0</v>
      </c>
      <c r="X73" s="7"/>
      <c r="Y73" s="121">
        <f t="shared" si="17"/>
        <v>0</v>
      </c>
      <c r="Z73" s="123"/>
      <c r="AA73" s="132">
        <f t="shared" si="18"/>
        <v>0</v>
      </c>
      <c r="AB73" s="121">
        <f t="shared" si="11"/>
        <v>0</v>
      </c>
      <c r="AC73" s="123"/>
      <c r="AD73" s="126">
        <f t="shared" si="19"/>
        <v>0</v>
      </c>
      <c r="AE73" s="123"/>
      <c r="AF73" s="126">
        <f t="shared" si="23"/>
        <v>0</v>
      </c>
      <c r="AG73" s="110"/>
      <c r="AH73" s="48">
        <f t="shared" si="20"/>
        <v>0</v>
      </c>
      <c r="AI73" s="68" t="str">
        <f t="shared" si="25"/>
        <v>NO</v>
      </c>
      <c r="AJ73" s="69" t="str">
        <f t="shared" si="22"/>
        <v>OK</v>
      </c>
      <c r="AK73" s="110"/>
    </row>
    <row r="74" spans="1:37" ht="15" x14ac:dyDescent="0.25">
      <c r="A74" s="110"/>
      <c r="B74" s="110"/>
      <c r="C74" s="39" t="s">
        <v>33</v>
      </c>
      <c r="D74" s="32">
        <v>0</v>
      </c>
      <c r="E74" s="33">
        <v>0</v>
      </c>
      <c r="F74" s="32">
        <v>0</v>
      </c>
      <c r="G74" s="33">
        <v>0</v>
      </c>
      <c r="H74" s="34">
        <v>0</v>
      </c>
      <c r="I74" s="104">
        <f t="shared" si="12"/>
        <v>0</v>
      </c>
      <c r="J74" s="11"/>
      <c r="K74" s="121">
        <f t="shared" si="24"/>
        <v>0</v>
      </c>
      <c r="L74" s="110"/>
      <c r="M74" s="51">
        <v>0</v>
      </c>
      <c r="N74" s="34">
        <v>0</v>
      </c>
      <c r="O74" s="34">
        <v>0</v>
      </c>
      <c r="P74" s="104">
        <f t="shared" si="14"/>
        <v>0</v>
      </c>
      <c r="Q74" s="11"/>
      <c r="R74" s="121">
        <f t="shared" si="15"/>
        <v>0</v>
      </c>
      <c r="S74" s="110"/>
      <c r="T74" s="51">
        <v>0</v>
      </c>
      <c r="U74" s="34">
        <v>0</v>
      </c>
      <c r="V74" s="34">
        <v>0</v>
      </c>
      <c r="W74" s="104">
        <f t="shared" si="16"/>
        <v>0</v>
      </c>
      <c r="X74" s="11"/>
      <c r="Y74" s="121">
        <f t="shared" si="17"/>
        <v>0</v>
      </c>
      <c r="Z74" s="123"/>
      <c r="AA74" s="132">
        <f t="shared" si="18"/>
        <v>0</v>
      </c>
      <c r="AB74" s="121">
        <f t="shared" si="11"/>
        <v>0</v>
      </c>
      <c r="AC74" s="123"/>
      <c r="AD74" s="126">
        <f t="shared" si="19"/>
        <v>0</v>
      </c>
      <c r="AE74" s="123"/>
      <c r="AF74" s="126">
        <f t="shared" si="23"/>
        <v>0</v>
      </c>
      <c r="AG74" s="110"/>
      <c r="AH74" s="48">
        <f t="shared" si="20"/>
        <v>0</v>
      </c>
      <c r="AI74" s="68" t="str">
        <f t="shared" si="25"/>
        <v>NO</v>
      </c>
      <c r="AJ74" s="69" t="str">
        <f t="shared" si="22"/>
        <v>OK</v>
      </c>
      <c r="AK74" s="110"/>
    </row>
    <row r="75" spans="1:37" ht="15" x14ac:dyDescent="0.25">
      <c r="A75" s="110"/>
      <c r="B75" s="110"/>
      <c r="C75" s="39" t="s">
        <v>34</v>
      </c>
      <c r="D75" s="32">
        <v>0</v>
      </c>
      <c r="E75" s="33">
        <v>0</v>
      </c>
      <c r="F75" s="32">
        <v>0</v>
      </c>
      <c r="G75" s="33">
        <v>0</v>
      </c>
      <c r="H75" s="34">
        <v>0</v>
      </c>
      <c r="I75" s="104">
        <f t="shared" si="12"/>
        <v>0</v>
      </c>
      <c r="J75" s="11"/>
      <c r="K75" s="121">
        <f t="shared" si="24"/>
        <v>0</v>
      </c>
      <c r="L75" s="110"/>
      <c r="M75" s="51">
        <v>0</v>
      </c>
      <c r="N75" s="34">
        <v>0</v>
      </c>
      <c r="O75" s="34">
        <v>0</v>
      </c>
      <c r="P75" s="104">
        <f t="shared" si="14"/>
        <v>0</v>
      </c>
      <c r="Q75" s="11"/>
      <c r="R75" s="121">
        <f t="shared" si="15"/>
        <v>0</v>
      </c>
      <c r="S75" s="110"/>
      <c r="T75" s="51">
        <v>0</v>
      </c>
      <c r="U75" s="34">
        <v>0</v>
      </c>
      <c r="V75" s="34">
        <v>0</v>
      </c>
      <c r="W75" s="104">
        <f t="shared" si="16"/>
        <v>0</v>
      </c>
      <c r="X75" s="11"/>
      <c r="Y75" s="121">
        <f t="shared" si="17"/>
        <v>0</v>
      </c>
      <c r="Z75" s="123"/>
      <c r="AA75" s="132">
        <f t="shared" si="18"/>
        <v>0</v>
      </c>
      <c r="AB75" s="121">
        <f t="shared" si="11"/>
        <v>0</v>
      </c>
      <c r="AC75" s="123"/>
      <c r="AD75" s="126">
        <f t="shared" si="19"/>
        <v>0</v>
      </c>
      <c r="AE75" s="123"/>
      <c r="AF75" s="126">
        <f t="shared" si="23"/>
        <v>0</v>
      </c>
      <c r="AG75" s="110"/>
      <c r="AH75" s="48">
        <f t="shared" si="20"/>
        <v>0</v>
      </c>
      <c r="AI75" s="68" t="str">
        <f t="shared" si="25"/>
        <v>NO</v>
      </c>
      <c r="AJ75" s="69" t="str">
        <f t="shared" si="22"/>
        <v>OK</v>
      </c>
      <c r="AK75" s="110"/>
    </row>
    <row r="76" spans="1:37" ht="15.75" thickBot="1" x14ac:dyDescent="0.3">
      <c r="A76" s="110"/>
      <c r="B76" s="110"/>
      <c r="C76" s="39" t="s">
        <v>35</v>
      </c>
      <c r="D76" s="32">
        <v>0</v>
      </c>
      <c r="E76" s="33">
        <v>0</v>
      </c>
      <c r="F76" s="32">
        <v>0</v>
      </c>
      <c r="G76" s="33">
        <v>0</v>
      </c>
      <c r="H76" s="34">
        <v>0</v>
      </c>
      <c r="I76" s="104">
        <f t="shared" si="12"/>
        <v>0</v>
      </c>
      <c r="J76" s="7"/>
      <c r="K76" s="122">
        <f t="shared" si="24"/>
        <v>0</v>
      </c>
      <c r="L76" s="110"/>
      <c r="M76" s="51">
        <v>0</v>
      </c>
      <c r="N76" s="34">
        <v>0</v>
      </c>
      <c r="O76" s="34">
        <v>0</v>
      </c>
      <c r="P76" s="104">
        <f t="shared" si="14"/>
        <v>0</v>
      </c>
      <c r="Q76" s="7"/>
      <c r="R76" s="127">
        <f t="shared" si="15"/>
        <v>0</v>
      </c>
      <c r="S76" s="110"/>
      <c r="T76" s="51">
        <v>0</v>
      </c>
      <c r="U76" s="34">
        <v>0</v>
      </c>
      <c r="V76" s="34">
        <v>0</v>
      </c>
      <c r="W76" s="104">
        <f t="shared" si="16"/>
        <v>0</v>
      </c>
      <c r="X76" s="7"/>
      <c r="Y76" s="127">
        <f t="shared" si="17"/>
        <v>0</v>
      </c>
      <c r="Z76" s="123"/>
      <c r="AA76" s="133">
        <f t="shared" si="18"/>
        <v>0</v>
      </c>
      <c r="AB76" s="127">
        <f t="shared" si="11"/>
        <v>0</v>
      </c>
      <c r="AC76" s="123"/>
      <c r="AD76" s="122">
        <f t="shared" si="19"/>
        <v>0</v>
      </c>
      <c r="AE76" s="123"/>
      <c r="AF76" s="122">
        <f>AB76+AD76</f>
        <v>0</v>
      </c>
      <c r="AG76" s="110"/>
      <c r="AH76" s="49">
        <f t="shared" si="20"/>
        <v>0</v>
      </c>
      <c r="AI76" s="70" t="str">
        <f>IF(AH76&gt;=AI$46,"YES","NO")</f>
        <v>NO</v>
      </c>
      <c r="AJ76" s="71" t="str">
        <f t="shared" si="22"/>
        <v>OK</v>
      </c>
      <c r="AK76" s="110"/>
    </row>
    <row r="77" spans="1:37" ht="29.25" customHeight="1" x14ac:dyDescent="0.25">
      <c r="A77" s="110"/>
      <c r="B77" s="110"/>
      <c r="C77" s="111"/>
      <c r="D77" s="111"/>
      <c r="E77" s="111"/>
      <c r="F77" s="111"/>
      <c r="G77" s="111"/>
      <c r="H77" s="112"/>
      <c r="I77" s="112"/>
      <c r="J77" s="112"/>
      <c r="K77" s="112"/>
      <c r="L77" s="110"/>
      <c r="M77" s="111"/>
      <c r="N77" s="111"/>
      <c r="O77" s="111"/>
      <c r="P77" s="111"/>
      <c r="Q77" s="111"/>
      <c r="R77" s="110"/>
      <c r="S77" s="110"/>
      <c r="T77" s="111"/>
      <c r="U77" s="111"/>
      <c r="V77" s="111"/>
      <c r="W77" s="111"/>
      <c r="X77" s="111"/>
      <c r="Y77" s="110"/>
      <c r="Z77" s="110"/>
      <c r="AA77" s="110"/>
      <c r="AB77" s="110"/>
      <c r="AC77" s="110"/>
      <c r="AD77" s="110"/>
      <c r="AE77" s="110"/>
      <c r="AF77" s="110"/>
      <c r="AG77" s="110"/>
      <c r="AH77" s="110"/>
      <c r="AI77" s="110"/>
      <c r="AJ77" s="110"/>
      <c r="AK77" s="110"/>
    </row>
    <row r="78" spans="1:37" ht="83.25" customHeight="1" x14ac:dyDescent="0.25">
      <c r="A78" s="110"/>
      <c r="B78" s="110"/>
      <c r="C78" s="146" t="s">
        <v>107</v>
      </c>
      <c r="D78" s="147"/>
      <c r="E78" s="147"/>
      <c r="F78" s="147"/>
      <c r="G78" s="147"/>
      <c r="H78" s="147"/>
      <c r="I78" s="147"/>
      <c r="J78" s="147"/>
      <c r="K78" s="148"/>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row>
    <row r="79" spans="1:37" ht="29.25" customHeight="1" x14ac:dyDescent="0.25">
      <c r="A79" s="110"/>
      <c r="B79" s="110"/>
      <c r="C79" s="149" t="s">
        <v>54</v>
      </c>
      <c r="D79" s="17"/>
      <c r="E79" s="17"/>
      <c r="F79" s="17"/>
      <c r="G79" s="17"/>
      <c r="H79" s="18"/>
      <c r="I79" s="18"/>
      <c r="J79" s="18"/>
      <c r="K79" s="18"/>
      <c r="L79" s="110"/>
      <c r="M79" s="17"/>
      <c r="N79" s="17"/>
      <c r="O79" s="17"/>
      <c r="P79" s="17"/>
      <c r="Q79" s="17"/>
      <c r="R79" s="17"/>
      <c r="S79" s="17"/>
      <c r="T79" s="17"/>
      <c r="U79" s="17"/>
      <c r="V79" s="17"/>
      <c r="W79" s="17"/>
      <c r="X79" s="17"/>
      <c r="Y79" s="17"/>
      <c r="Z79" s="17"/>
      <c r="AA79" s="141" t="s">
        <v>54</v>
      </c>
      <c r="AB79" s="141"/>
      <c r="AC79" s="110"/>
      <c r="AD79" s="110"/>
      <c r="AE79" s="110"/>
      <c r="AF79" s="110"/>
      <c r="AG79" s="110"/>
      <c r="AH79" s="110"/>
      <c r="AI79" s="110"/>
      <c r="AJ79" s="110"/>
      <c r="AK79" s="110"/>
    </row>
    <row r="80" spans="1:37" ht="60.6" customHeight="1" x14ac:dyDescent="0.25">
      <c r="A80" s="110"/>
      <c r="B80" s="110"/>
      <c r="C80" s="149"/>
      <c r="D80" s="43"/>
      <c r="E80" s="43"/>
      <c r="F80" s="43"/>
      <c r="G80" s="43"/>
      <c r="H80" s="13" t="s">
        <v>84</v>
      </c>
      <c r="I80" s="13" t="s">
        <v>36</v>
      </c>
      <c r="J80" s="13" t="s">
        <v>21</v>
      </c>
      <c r="K80" s="14" t="s">
        <v>3</v>
      </c>
      <c r="L80" s="110"/>
      <c r="M80" s="50"/>
      <c r="N80" s="13"/>
      <c r="O80" s="13" t="s">
        <v>85</v>
      </c>
      <c r="P80" s="13" t="s">
        <v>37</v>
      </c>
      <c r="Q80" s="13" t="s">
        <v>38</v>
      </c>
      <c r="R80" s="14" t="s">
        <v>3</v>
      </c>
      <c r="S80" s="110"/>
      <c r="T80" s="50"/>
      <c r="U80" s="13"/>
      <c r="V80" s="13" t="s">
        <v>86</v>
      </c>
      <c r="W80" s="13" t="s">
        <v>39</v>
      </c>
      <c r="X80" s="13" t="s">
        <v>40</v>
      </c>
      <c r="Y80" s="14" t="s">
        <v>3</v>
      </c>
      <c r="Z80" s="110"/>
      <c r="AA80" s="2" t="s">
        <v>42</v>
      </c>
      <c r="AB80" s="2" t="s">
        <v>41</v>
      </c>
      <c r="AC80" s="110"/>
      <c r="AD80" s="110"/>
      <c r="AE80" s="110"/>
      <c r="AF80" s="110"/>
      <c r="AG80" s="110"/>
      <c r="AH80" s="110"/>
      <c r="AI80" s="110"/>
      <c r="AJ80" s="110"/>
      <c r="AK80" s="110"/>
    </row>
    <row r="81" spans="1:37" ht="23.45" customHeight="1" thickBot="1" x14ac:dyDescent="0.3">
      <c r="A81" s="110"/>
      <c r="B81" s="110"/>
      <c r="C81" s="24" t="s">
        <v>20</v>
      </c>
      <c r="D81" s="19"/>
      <c r="E81" s="19"/>
      <c r="F81" s="19"/>
      <c r="G81" s="19"/>
      <c r="H81" s="86">
        <f>SUM(H82:H91)</f>
        <v>0</v>
      </c>
      <c r="I81" s="3"/>
      <c r="J81" s="4"/>
      <c r="K81" s="87">
        <f>SUM(K82:K91)</f>
        <v>0</v>
      </c>
      <c r="L81" s="110"/>
      <c r="M81" s="41"/>
      <c r="N81" s="40"/>
      <c r="O81" s="86">
        <f>SUM(O82:O91)</f>
        <v>0</v>
      </c>
      <c r="P81" s="3"/>
      <c r="Q81" s="4"/>
      <c r="R81" s="87">
        <f>SUM(R82:R91)</f>
        <v>0</v>
      </c>
      <c r="S81" s="110"/>
      <c r="T81" s="41"/>
      <c r="U81" s="40"/>
      <c r="V81" s="86">
        <f>SUM(V82:V91)</f>
        <v>0</v>
      </c>
      <c r="W81" s="3"/>
      <c r="X81" s="4"/>
      <c r="Y81" s="87">
        <f>SUM(Y82:Y91)</f>
        <v>0</v>
      </c>
      <c r="Z81" s="110"/>
      <c r="AA81" s="88">
        <f>SUM(AA82:AA91)</f>
        <v>0</v>
      </c>
      <c r="AB81" s="87">
        <f>SUM(AB82:AB91)</f>
        <v>0</v>
      </c>
      <c r="AC81" s="110"/>
      <c r="AD81" s="110"/>
      <c r="AE81" s="110"/>
      <c r="AF81" s="110"/>
      <c r="AG81" s="110"/>
      <c r="AH81" s="110"/>
      <c r="AI81" s="110"/>
      <c r="AJ81" s="110"/>
      <c r="AK81" s="110"/>
    </row>
    <row r="82" spans="1:37" ht="17.45" customHeight="1" x14ac:dyDescent="0.25">
      <c r="A82" s="21" t="s">
        <v>60</v>
      </c>
      <c r="B82" s="110"/>
      <c r="C82" s="82" t="s">
        <v>43</v>
      </c>
      <c r="D82" s="95"/>
      <c r="E82" s="95"/>
      <c r="F82" s="95"/>
      <c r="G82" s="95"/>
      <c r="H82" s="33">
        <v>0</v>
      </c>
      <c r="I82" s="9">
        <v>0</v>
      </c>
      <c r="J82" s="6"/>
      <c r="K82" s="121">
        <f>H82*I82</f>
        <v>0</v>
      </c>
      <c r="L82" s="110"/>
      <c r="M82" s="106"/>
      <c r="N82" s="105"/>
      <c r="O82" s="33">
        <v>0</v>
      </c>
      <c r="P82" s="9">
        <v>0</v>
      </c>
      <c r="Q82" s="6"/>
      <c r="R82" s="121">
        <f t="shared" ref="R82:R91" si="26">O82*P82</f>
        <v>0</v>
      </c>
      <c r="S82" s="110"/>
      <c r="T82" s="106"/>
      <c r="U82" s="105"/>
      <c r="V82" s="33">
        <v>0</v>
      </c>
      <c r="W82" s="9">
        <v>0</v>
      </c>
      <c r="X82" s="6"/>
      <c r="Y82" s="121">
        <f t="shared" ref="Y82:Y91" si="27">V82*W82</f>
        <v>0</v>
      </c>
      <c r="Z82" s="110"/>
      <c r="AA82" s="128">
        <f t="shared" ref="AA82:AA91" si="28">H82+O82+V82</f>
        <v>0</v>
      </c>
      <c r="AB82" s="124">
        <f t="shared" ref="AB82:AB91" si="29">K82+R82+Y82</f>
        <v>0</v>
      </c>
      <c r="AC82" s="110"/>
      <c r="AD82" s="110"/>
      <c r="AE82" s="110"/>
      <c r="AF82" s="110"/>
      <c r="AG82" s="110"/>
      <c r="AH82" s="110"/>
      <c r="AI82" s="110"/>
      <c r="AJ82" s="110"/>
      <c r="AK82" s="110"/>
    </row>
    <row r="83" spans="1:37" ht="17.45" customHeight="1" x14ac:dyDescent="0.25">
      <c r="A83" s="20"/>
      <c r="B83" s="110"/>
      <c r="C83" s="39" t="s">
        <v>44</v>
      </c>
      <c r="D83" s="95"/>
      <c r="E83" s="95"/>
      <c r="F83" s="95"/>
      <c r="G83" s="95"/>
      <c r="H83" s="33">
        <v>0</v>
      </c>
      <c r="I83" s="9">
        <v>0</v>
      </c>
      <c r="J83" s="7"/>
      <c r="K83" s="121">
        <f t="shared" ref="K83:K91" si="30">H83*I83</f>
        <v>0</v>
      </c>
      <c r="L83" s="110"/>
      <c r="M83" s="106"/>
      <c r="N83" s="105"/>
      <c r="O83" s="33">
        <v>0</v>
      </c>
      <c r="P83" s="9">
        <v>0</v>
      </c>
      <c r="Q83" s="7"/>
      <c r="R83" s="121">
        <f t="shared" si="26"/>
        <v>0</v>
      </c>
      <c r="S83" s="110"/>
      <c r="T83" s="106"/>
      <c r="U83" s="105"/>
      <c r="V83" s="33">
        <v>0</v>
      </c>
      <c r="W83" s="9">
        <v>0</v>
      </c>
      <c r="X83" s="7"/>
      <c r="Y83" s="121">
        <f t="shared" si="27"/>
        <v>0</v>
      </c>
      <c r="Z83" s="110"/>
      <c r="AA83" s="129">
        <f t="shared" si="28"/>
        <v>0</v>
      </c>
      <c r="AB83" s="121">
        <f t="shared" si="29"/>
        <v>0</v>
      </c>
      <c r="AC83" s="110"/>
      <c r="AD83" s="110"/>
      <c r="AE83" s="110"/>
      <c r="AF83" s="110"/>
      <c r="AG83" s="110"/>
      <c r="AH83" s="110"/>
      <c r="AI83" s="110"/>
      <c r="AJ83" s="110"/>
      <c r="AK83" s="110"/>
    </row>
    <row r="84" spans="1:37" ht="17.45" customHeight="1" x14ac:dyDescent="0.25">
      <c r="A84" s="22" t="s">
        <v>59</v>
      </c>
      <c r="B84" s="110"/>
      <c r="C84" s="39" t="s">
        <v>45</v>
      </c>
      <c r="D84" s="95"/>
      <c r="E84" s="95"/>
      <c r="F84" s="95"/>
      <c r="G84" s="95"/>
      <c r="H84" s="33">
        <v>0</v>
      </c>
      <c r="I84" s="9">
        <v>0</v>
      </c>
      <c r="J84" s="7"/>
      <c r="K84" s="121">
        <f t="shared" si="30"/>
        <v>0</v>
      </c>
      <c r="L84" s="110"/>
      <c r="M84" s="106"/>
      <c r="N84" s="105"/>
      <c r="O84" s="33">
        <v>0</v>
      </c>
      <c r="P84" s="9">
        <v>0</v>
      </c>
      <c r="Q84" s="7"/>
      <c r="R84" s="121">
        <f t="shared" si="26"/>
        <v>0</v>
      </c>
      <c r="S84" s="110"/>
      <c r="T84" s="106"/>
      <c r="U84" s="105"/>
      <c r="V84" s="33">
        <v>0</v>
      </c>
      <c r="W84" s="9">
        <v>0</v>
      </c>
      <c r="X84" s="7"/>
      <c r="Y84" s="121">
        <f t="shared" si="27"/>
        <v>0</v>
      </c>
      <c r="Z84" s="110"/>
      <c r="AA84" s="129">
        <f t="shared" si="28"/>
        <v>0</v>
      </c>
      <c r="AB84" s="121">
        <f t="shared" si="29"/>
        <v>0</v>
      </c>
      <c r="AC84" s="110"/>
      <c r="AD84" s="110"/>
      <c r="AE84" s="110"/>
      <c r="AF84" s="110"/>
      <c r="AG84" s="110"/>
      <c r="AH84" s="110"/>
      <c r="AI84" s="110"/>
      <c r="AJ84" s="110"/>
      <c r="AK84" s="110"/>
    </row>
    <row r="85" spans="1:37" ht="17.45" customHeight="1" thickBot="1" x14ac:dyDescent="0.3">
      <c r="A85" s="23">
        <f>AA81-A83</f>
        <v>0</v>
      </c>
      <c r="B85" s="110"/>
      <c r="C85" s="39" t="s">
        <v>46</v>
      </c>
      <c r="D85" s="95"/>
      <c r="E85" s="95"/>
      <c r="F85" s="95"/>
      <c r="G85" s="95"/>
      <c r="H85" s="33">
        <v>0</v>
      </c>
      <c r="I85" s="9">
        <v>0</v>
      </c>
      <c r="J85" s="7"/>
      <c r="K85" s="121">
        <f>H85*I85</f>
        <v>0</v>
      </c>
      <c r="L85" s="110"/>
      <c r="M85" s="106"/>
      <c r="N85" s="105"/>
      <c r="O85" s="33">
        <v>0</v>
      </c>
      <c r="P85" s="9">
        <v>0</v>
      </c>
      <c r="Q85" s="7"/>
      <c r="R85" s="121">
        <f t="shared" si="26"/>
        <v>0</v>
      </c>
      <c r="S85" s="110"/>
      <c r="T85" s="106"/>
      <c r="U85" s="105"/>
      <c r="V85" s="33">
        <v>0</v>
      </c>
      <c r="W85" s="9">
        <v>0</v>
      </c>
      <c r="X85" s="7"/>
      <c r="Y85" s="121">
        <f t="shared" si="27"/>
        <v>0</v>
      </c>
      <c r="Z85" s="110"/>
      <c r="AA85" s="129">
        <f t="shared" si="28"/>
        <v>0</v>
      </c>
      <c r="AB85" s="121">
        <f t="shared" si="29"/>
        <v>0</v>
      </c>
      <c r="AC85" s="110"/>
      <c r="AD85" s="110"/>
      <c r="AE85" s="110"/>
      <c r="AF85" s="110"/>
      <c r="AG85" s="110"/>
      <c r="AH85" s="110"/>
      <c r="AI85" s="110"/>
      <c r="AJ85" s="110"/>
      <c r="AK85" s="110"/>
    </row>
    <row r="86" spans="1:37" ht="17.45" customHeight="1" x14ac:dyDescent="0.25">
      <c r="A86" s="110"/>
      <c r="B86" s="110"/>
      <c r="C86" s="39" t="s">
        <v>47</v>
      </c>
      <c r="D86" s="95"/>
      <c r="E86" s="95"/>
      <c r="F86" s="95"/>
      <c r="G86" s="95"/>
      <c r="H86" s="33">
        <v>0</v>
      </c>
      <c r="I86" s="9">
        <v>0</v>
      </c>
      <c r="J86" s="7"/>
      <c r="K86" s="121">
        <f t="shared" si="30"/>
        <v>0</v>
      </c>
      <c r="L86" s="110"/>
      <c r="M86" s="106"/>
      <c r="N86" s="105"/>
      <c r="O86" s="33">
        <v>0</v>
      </c>
      <c r="P86" s="9">
        <v>0</v>
      </c>
      <c r="Q86" s="7"/>
      <c r="R86" s="121">
        <f t="shared" si="26"/>
        <v>0</v>
      </c>
      <c r="S86" s="110"/>
      <c r="T86" s="106"/>
      <c r="U86" s="105"/>
      <c r="V86" s="33">
        <v>0</v>
      </c>
      <c r="W86" s="9">
        <v>0</v>
      </c>
      <c r="X86" s="7"/>
      <c r="Y86" s="121">
        <f t="shared" si="27"/>
        <v>0</v>
      </c>
      <c r="Z86" s="110"/>
      <c r="AA86" s="129">
        <f t="shared" si="28"/>
        <v>0</v>
      </c>
      <c r="AB86" s="121">
        <f t="shared" si="29"/>
        <v>0</v>
      </c>
      <c r="AC86" s="110"/>
      <c r="AD86" s="110"/>
      <c r="AE86" s="110"/>
      <c r="AF86" s="110"/>
      <c r="AG86" s="110"/>
      <c r="AH86" s="110"/>
      <c r="AI86" s="110"/>
      <c r="AJ86" s="110"/>
      <c r="AK86" s="110"/>
    </row>
    <row r="87" spans="1:37" ht="17.45" customHeight="1" x14ac:dyDescent="0.25">
      <c r="A87" s="110"/>
      <c r="B87" s="110"/>
      <c r="C87" s="39" t="s">
        <v>48</v>
      </c>
      <c r="D87" s="95"/>
      <c r="E87" s="95"/>
      <c r="F87" s="95"/>
      <c r="G87" s="95"/>
      <c r="H87" s="33">
        <v>0</v>
      </c>
      <c r="I87" s="9">
        <v>0</v>
      </c>
      <c r="J87" s="7"/>
      <c r="K87" s="121">
        <f t="shared" si="30"/>
        <v>0</v>
      </c>
      <c r="L87" s="110"/>
      <c r="M87" s="106"/>
      <c r="N87" s="105"/>
      <c r="O87" s="33">
        <v>0</v>
      </c>
      <c r="P87" s="9">
        <v>0</v>
      </c>
      <c r="Q87" s="7"/>
      <c r="R87" s="121">
        <f t="shared" si="26"/>
        <v>0</v>
      </c>
      <c r="S87" s="110"/>
      <c r="T87" s="106"/>
      <c r="U87" s="105"/>
      <c r="V87" s="33">
        <v>0</v>
      </c>
      <c r="W87" s="9">
        <v>0</v>
      </c>
      <c r="X87" s="7"/>
      <c r="Y87" s="121">
        <f t="shared" si="27"/>
        <v>0</v>
      </c>
      <c r="Z87" s="110"/>
      <c r="AA87" s="129">
        <f t="shared" si="28"/>
        <v>0</v>
      </c>
      <c r="AB87" s="121">
        <f t="shared" si="29"/>
        <v>0</v>
      </c>
      <c r="AC87" s="110"/>
      <c r="AD87" s="110"/>
      <c r="AE87" s="110"/>
      <c r="AF87" s="110"/>
      <c r="AG87" s="110"/>
      <c r="AH87" s="110"/>
      <c r="AI87" s="110"/>
      <c r="AJ87" s="110"/>
      <c r="AK87" s="110"/>
    </row>
    <row r="88" spans="1:37" ht="17.45" customHeight="1" x14ac:dyDescent="0.25">
      <c r="A88" s="110"/>
      <c r="B88" s="110"/>
      <c r="C88" s="39" t="s">
        <v>49</v>
      </c>
      <c r="D88" s="95"/>
      <c r="E88" s="95"/>
      <c r="F88" s="95"/>
      <c r="G88" s="95"/>
      <c r="H88" s="33">
        <v>0</v>
      </c>
      <c r="I88" s="9">
        <v>0</v>
      </c>
      <c r="J88" s="7"/>
      <c r="K88" s="121">
        <f t="shared" si="30"/>
        <v>0</v>
      </c>
      <c r="L88" s="110"/>
      <c r="M88" s="106"/>
      <c r="N88" s="105"/>
      <c r="O88" s="33">
        <v>0</v>
      </c>
      <c r="P88" s="9">
        <v>0</v>
      </c>
      <c r="Q88" s="7"/>
      <c r="R88" s="121">
        <f t="shared" si="26"/>
        <v>0</v>
      </c>
      <c r="S88" s="110"/>
      <c r="T88" s="106"/>
      <c r="U88" s="105"/>
      <c r="V88" s="33">
        <v>0</v>
      </c>
      <c r="W88" s="9">
        <v>0</v>
      </c>
      <c r="X88" s="7"/>
      <c r="Y88" s="121">
        <f t="shared" si="27"/>
        <v>0</v>
      </c>
      <c r="Z88" s="110"/>
      <c r="AA88" s="129">
        <f t="shared" si="28"/>
        <v>0</v>
      </c>
      <c r="AB88" s="121">
        <f t="shared" si="29"/>
        <v>0</v>
      </c>
      <c r="AC88" s="110"/>
      <c r="AD88" s="110"/>
      <c r="AE88" s="110"/>
      <c r="AF88" s="110"/>
      <c r="AG88" s="110"/>
      <c r="AH88" s="110"/>
      <c r="AI88" s="110"/>
      <c r="AJ88" s="110"/>
      <c r="AK88" s="110"/>
    </row>
    <row r="89" spans="1:37" ht="17.45" customHeight="1" x14ac:dyDescent="0.25">
      <c r="A89" s="110"/>
      <c r="B89" s="110"/>
      <c r="C89" s="39" t="s">
        <v>50</v>
      </c>
      <c r="D89" s="95"/>
      <c r="E89" s="95"/>
      <c r="F89" s="95"/>
      <c r="G89" s="95"/>
      <c r="H89" s="33">
        <v>0</v>
      </c>
      <c r="I89" s="9">
        <v>0</v>
      </c>
      <c r="J89" s="7"/>
      <c r="K89" s="121">
        <f t="shared" si="30"/>
        <v>0</v>
      </c>
      <c r="L89" s="110"/>
      <c r="M89" s="106"/>
      <c r="N89" s="105"/>
      <c r="O89" s="33">
        <v>0</v>
      </c>
      <c r="P89" s="9">
        <v>0</v>
      </c>
      <c r="Q89" s="7"/>
      <c r="R89" s="121">
        <f t="shared" si="26"/>
        <v>0</v>
      </c>
      <c r="S89" s="110"/>
      <c r="T89" s="106"/>
      <c r="U89" s="105"/>
      <c r="V89" s="33">
        <v>0</v>
      </c>
      <c r="W89" s="9">
        <v>0</v>
      </c>
      <c r="X89" s="7"/>
      <c r="Y89" s="121">
        <f t="shared" si="27"/>
        <v>0</v>
      </c>
      <c r="Z89" s="110"/>
      <c r="AA89" s="129">
        <f t="shared" si="28"/>
        <v>0</v>
      </c>
      <c r="AB89" s="121">
        <f t="shared" si="29"/>
        <v>0</v>
      </c>
      <c r="AC89" s="110"/>
      <c r="AD89" s="110"/>
      <c r="AE89" s="110"/>
      <c r="AF89" s="110"/>
      <c r="AG89" s="110"/>
      <c r="AH89" s="110"/>
      <c r="AI89" s="110"/>
      <c r="AJ89" s="110"/>
      <c r="AK89" s="110"/>
    </row>
    <row r="90" spans="1:37" ht="17.45" customHeight="1" x14ac:dyDescent="0.25">
      <c r="A90" s="110"/>
      <c r="B90" s="110"/>
      <c r="C90" s="39" t="s">
        <v>51</v>
      </c>
      <c r="D90" s="95"/>
      <c r="E90" s="95"/>
      <c r="F90" s="95"/>
      <c r="G90" s="95"/>
      <c r="H90" s="33">
        <v>0</v>
      </c>
      <c r="I90" s="9">
        <v>0</v>
      </c>
      <c r="J90" s="7"/>
      <c r="K90" s="121">
        <f t="shared" si="30"/>
        <v>0</v>
      </c>
      <c r="L90" s="110"/>
      <c r="M90" s="106"/>
      <c r="N90" s="105"/>
      <c r="O90" s="33">
        <v>0</v>
      </c>
      <c r="P90" s="9">
        <v>0</v>
      </c>
      <c r="Q90" s="7"/>
      <c r="R90" s="121">
        <f t="shared" si="26"/>
        <v>0</v>
      </c>
      <c r="S90" s="110"/>
      <c r="T90" s="106"/>
      <c r="U90" s="105"/>
      <c r="V90" s="33">
        <v>0</v>
      </c>
      <c r="W90" s="9">
        <v>0</v>
      </c>
      <c r="X90" s="7"/>
      <c r="Y90" s="121">
        <f t="shared" si="27"/>
        <v>0</v>
      </c>
      <c r="Z90" s="110"/>
      <c r="AA90" s="129">
        <f t="shared" si="28"/>
        <v>0</v>
      </c>
      <c r="AB90" s="121">
        <f t="shared" si="29"/>
        <v>0</v>
      </c>
      <c r="AC90" s="110"/>
      <c r="AD90" s="110"/>
      <c r="AE90" s="110"/>
      <c r="AF90" s="110"/>
      <c r="AG90" s="110"/>
      <c r="AH90" s="110"/>
      <c r="AI90" s="110"/>
      <c r="AJ90" s="110"/>
      <c r="AK90" s="110"/>
    </row>
    <row r="91" spans="1:37" ht="17.45" customHeight="1" x14ac:dyDescent="0.25">
      <c r="A91" s="110"/>
      <c r="B91" s="110"/>
      <c r="C91" s="83" t="s">
        <v>52</v>
      </c>
      <c r="D91" s="100"/>
      <c r="E91" s="100"/>
      <c r="F91" s="100"/>
      <c r="G91" s="100"/>
      <c r="H91" s="33">
        <v>0</v>
      </c>
      <c r="I91" s="9">
        <v>0</v>
      </c>
      <c r="J91" s="10"/>
      <c r="K91" s="127">
        <f t="shared" si="30"/>
        <v>0</v>
      </c>
      <c r="L91" s="110"/>
      <c r="M91" s="107"/>
      <c r="N91" s="108"/>
      <c r="O91" s="33">
        <v>0</v>
      </c>
      <c r="P91" s="9">
        <v>0</v>
      </c>
      <c r="Q91" s="10"/>
      <c r="R91" s="127">
        <f t="shared" si="26"/>
        <v>0</v>
      </c>
      <c r="S91" s="110"/>
      <c r="T91" s="107"/>
      <c r="U91" s="108"/>
      <c r="V91" s="33">
        <v>0</v>
      </c>
      <c r="W91" s="9">
        <v>0</v>
      </c>
      <c r="X91" s="10"/>
      <c r="Y91" s="127">
        <f t="shared" si="27"/>
        <v>0</v>
      </c>
      <c r="Z91" s="110"/>
      <c r="AA91" s="130">
        <f t="shared" si="28"/>
        <v>0</v>
      </c>
      <c r="AB91" s="127">
        <f t="shared" si="29"/>
        <v>0</v>
      </c>
      <c r="AC91" s="110"/>
      <c r="AD91" s="110"/>
      <c r="AE91" s="110"/>
      <c r="AF91" s="110"/>
      <c r="AG91" s="110"/>
      <c r="AH91" s="110"/>
      <c r="AI91" s="110"/>
      <c r="AJ91" s="110"/>
      <c r="AK91" s="110"/>
    </row>
    <row r="92" spans="1:37" ht="32.25" customHeight="1" x14ac:dyDescent="0.25">
      <c r="A92" s="110"/>
      <c r="B92" s="110"/>
      <c r="C92" s="111"/>
      <c r="D92" s="111"/>
      <c r="E92" s="111"/>
      <c r="F92" s="111"/>
      <c r="G92" s="111"/>
      <c r="H92" s="112"/>
      <c r="I92" s="112"/>
      <c r="J92" s="112"/>
      <c r="K92" s="109"/>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row>
    <row r="93" spans="1:37" ht="41.25" customHeight="1" x14ac:dyDescent="0.25">
      <c r="A93" s="110"/>
      <c r="B93" s="110"/>
      <c r="C93" s="146" t="s">
        <v>104</v>
      </c>
      <c r="D93" s="147"/>
      <c r="E93" s="147"/>
      <c r="F93" s="147"/>
      <c r="G93" s="147"/>
      <c r="H93" s="147"/>
      <c r="I93" s="147"/>
      <c r="J93" s="147"/>
      <c r="K93" s="148"/>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row>
    <row r="94" spans="1:37" ht="30" customHeight="1" x14ac:dyDescent="0.25">
      <c r="A94" s="110"/>
      <c r="B94" s="110"/>
      <c r="C94" s="149" t="s">
        <v>55</v>
      </c>
      <c r="D94" s="78"/>
      <c r="E94" s="78"/>
      <c r="F94" s="78"/>
      <c r="G94" s="78"/>
      <c r="H94" s="79"/>
      <c r="I94" s="79"/>
      <c r="J94" s="139" t="s">
        <v>55</v>
      </c>
      <c r="K94" s="14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row>
    <row r="95" spans="1:37" ht="51" customHeight="1" x14ac:dyDescent="0.25">
      <c r="A95" s="110"/>
      <c r="B95" s="110"/>
      <c r="C95" s="149"/>
      <c r="D95" s="15"/>
      <c r="E95" s="15"/>
      <c r="F95" s="15"/>
      <c r="G95" s="15"/>
      <c r="H95" s="15"/>
      <c r="I95" s="15"/>
      <c r="J95" s="15"/>
      <c r="K95" s="16" t="s">
        <v>41</v>
      </c>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row>
    <row r="96" spans="1:37" ht="19.5" customHeight="1" x14ac:dyDescent="0.25">
      <c r="A96" s="110"/>
      <c r="B96" s="110"/>
      <c r="C96" s="24" t="s">
        <v>20</v>
      </c>
      <c r="D96" s="19"/>
      <c r="E96" s="19"/>
      <c r="F96" s="19"/>
      <c r="G96" s="19"/>
      <c r="H96" s="8"/>
      <c r="I96" s="12"/>
      <c r="J96" s="12"/>
      <c r="K96" s="87">
        <f>SUM(K97:K106)</f>
        <v>0</v>
      </c>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row>
    <row r="97" spans="1:37" ht="18.600000000000001" customHeight="1" x14ac:dyDescent="0.25">
      <c r="A97" s="110"/>
      <c r="B97" s="110"/>
      <c r="C97" s="82" t="s">
        <v>43</v>
      </c>
      <c r="D97" s="95"/>
      <c r="E97" s="95"/>
      <c r="F97" s="95"/>
      <c r="G97" s="95"/>
      <c r="H97" s="96"/>
      <c r="I97" s="97"/>
      <c r="J97" s="98"/>
      <c r="K97" s="131">
        <v>0</v>
      </c>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row>
    <row r="98" spans="1:37" ht="18.600000000000001" customHeight="1" x14ac:dyDescent="0.25">
      <c r="A98" s="110"/>
      <c r="B98" s="110"/>
      <c r="C98" s="39" t="s">
        <v>44</v>
      </c>
      <c r="D98" s="95"/>
      <c r="E98" s="95"/>
      <c r="F98" s="95"/>
      <c r="G98" s="95"/>
      <c r="H98" s="96"/>
      <c r="I98" s="97"/>
      <c r="J98" s="99"/>
      <c r="K98" s="131">
        <v>0</v>
      </c>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row>
    <row r="99" spans="1:37" ht="18.600000000000001" customHeight="1" x14ac:dyDescent="0.25">
      <c r="A99" s="110"/>
      <c r="B99" s="110"/>
      <c r="C99" s="39" t="s">
        <v>45</v>
      </c>
      <c r="D99" s="95"/>
      <c r="E99" s="95"/>
      <c r="F99" s="95"/>
      <c r="G99" s="95"/>
      <c r="H99" s="96"/>
      <c r="I99" s="97"/>
      <c r="J99" s="99"/>
      <c r="K99" s="131">
        <v>0</v>
      </c>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row>
    <row r="100" spans="1:37" ht="18.600000000000001" customHeight="1" x14ac:dyDescent="0.25">
      <c r="A100" s="110"/>
      <c r="B100" s="110"/>
      <c r="C100" s="39" t="s">
        <v>46</v>
      </c>
      <c r="D100" s="95"/>
      <c r="E100" s="95"/>
      <c r="F100" s="95"/>
      <c r="G100" s="95"/>
      <c r="H100" s="96"/>
      <c r="I100" s="97"/>
      <c r="J100" s="99"/>
      <c r="K100" s="131">
        <v>0</v>
      </c>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row>
    <row r="101" spans="1:37" ht="18.600000000000001" customHeight="1" x14ac:dyDescent="0.25">
      <c r="A101" s="110"/>
      <c r="B101" s="110"/>
      <c r="C101" s="39" t="s">
        <v>47</v>
      </c>
      <c r="D101" s="95"/>
      <c r="E101" s="95"/>
      <c r="F101" s="95"/>
      <c r="G101" s="95"/>
      <c r="H101" s="96"/>
      <c r="I101" s="97"/>
      <c r="J101" s="99"/>
      <c r="K101" s="131">
        <v>0</v>
      </c>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row>
    <row r="102" spans="1:37" ht="18.600000000000001" customHeight="1" x14ac:dyDescent="0.25">
      <c r="A102" s="110"/>
      <c r="B102" s="110"/>
      <c r="C102" s="39" t="s">
        <v>48</v>
      </c>
      <c r="D102" s="95"/>
      <c r="E102" s="95"/>
      <c r="F102" s="95"/>
      <c r="G102" s="95"/>
      <c r="H102" s="96"/>
      <c r="I102" s="97"/>
      <c r="J102" s="99"/>
      <c r="K102" s="131">
        <v>0</v>
      </c>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row>
    <row r="103" spans="1:37" ht="18.600000000000001" customHeight="1" x14ac:dyDescent="0.25">
      <c r="A103" s="110"/>
      <c r="B103" s="110"/>
      <c r="C103" s="39" t="s">
        <v>49</v>
      </c>
      <c r="D103" s="95"/>
      <c r="E103" s="95"/>
      <c r="F103" s="95"/>
      <c r="G103" s="95"/>
      <c r="H103" s="96"/>
      <c r="I103" s="97"/>
      <c r="J103" s="99"/>
      <c r="K103" s="131">
        <v>0</v>
      </c>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row>
    <row r="104" spans="1:37" ht="18.600000000000001" customHeight="1" x14ac:dyDescent="0.25">
      <c r="A104" s="110"/>
      <c r="B104" s="110"/>
      <c r="C104" s="39" t="s">
        <v>50</v>
      </c>
      <c r="D104" s="95"/>
      <c r="E104" s="95"/>
      <c r="F104" s="95"/>
      <c r="G104" s="95"/>
      <c r="H104" s="96"/>
      <c r="I104" s="97"/>
      <c r="J104" s="99"/>
      <c r="K104" s="131">
        <v>0</v>
      </c>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row>
    <row r="105" spans="1:37" ht="18.600000000000001" customHeight="1" x14ac:dyDescent="0.25">
      <c r="A105" s="110"/>
      <c r="B105" s="110"/>
      <c r="C105" s="39" t="s">
        <v>51</v>
      </c>
      <c r="D105" s="95"/>
      <c r="E105" s="95"/>
      <c r="F105" s="95"/>
      <c r="G105" s="95"/>
      <c r="H105" s="96"/>
      <c r="I105" s="97"/>
      <c r="J105" s="99"/>
      <c r="K105" s="131">
        <v>0</v>
      </c>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row>
    <row r="106" spans="1:37" ht="18.600000000000001" customHeight="1" x14ac:dyDescent="0.25">
      <c r="A106" s="110"/>
      <c r="B106" s="110"/>
      <c r="C106" s="83" t="s">
        <v>52</v>
      </c>
      <c r="D106" s="100"/>
      <c r="E106" s="100"/>
      <c r="F106" s="100"/>
      <c r="G106" s="100"/>
      <c r="H106" s="101"/>
      <c r="I106" s="102"/>
      <c r="J106" s="103"/>
      <c r="K106" s="131">
        <v>0</v>
      </c>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row>
    <row r="107" spans="1:37" ht="54.75" customHeight="1" x14ac:dyDescent="0.25">
      <c r="A107" s="110"/>
      <c r="B107" s="110"/>
      <c r="C107" s="110"/>
      <c r="D107" s="110"/>
      <c r="E107" s="110"/>
      <c r="F107" s="110"/>
      <c r="G107" s="110"/>
      <c r="H107" s="109"/>
      <c r="I107" s="109"/>
      <c r="J107" s="109"/>
      <c r="K107" s="109"/>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row>
  </sheetData>
  <sheetProtection algorithmName="SHA-512" hashValue="kRwTKuv8dsLk+TcxJFKFzzONgpUudSjYE6kzTe53sEcqsVsiX8+yRarkMC0CFJDccsEoyCNcf3BdD1/5xdFdcA==" saltValue="D8xSfA7YkVmqDKTfSBY0Qg==" spinCount="100000" sheet="1" objects="1" scenarios="1" selectLockedCells="1" selectUnlockedCells="1"/>
  <mergeCells count="22">
    <mergeCell ref="G5:H6"/>
    <mergeCell ref="AH10:AH11"/>
    <mergeCell ref="AA9:AB9"/>
    <mergeCell ref="C8:K8"/>
    <mergeCell ref="J2:K6"/>
    <mergeCell ref="C9:C10"/>
    <mergeCell ref="B3:B6"/>
    <mergeCell ref="J94:K94"/>
    <mergeCell ref="AA44:AB44"/>
    <mergeCell ref="AH45:AH46"/>
    <mergeCell ref="AJ45:AJ46"/>
    <mergeCell ref="AJ10:AJ11"/>
    <mergeCell ref="AA79:AB79"/>
    <mergeCell ref="C43:K43"/>
    <mergeCell ref="C44:C45"/>
    <mergeCell ref="C94:C95"/>
    <mergeCell ref="C79:C80"/>
    <mergeCell ref="C78:K78"/>
    <mergeCell ref="C93:K93"/>
    <mergeCell ref="F3:H3"/>
    <mergeCell ref="G4:H4"/>
    <mergeCell ref="F5:F6"/>
  </mergeCells>
  <conditionalFormatting sqref="AI12:AI41">
    <cfRule type="cellIs" dxfId="3" priority="4" operator="equal">
      <formula>"YES"</formula>
    </cfRule>
  </conditionalFormatting>
  <conditionalFormatting sqref="AJ12:AJ41">
    <cfRule type="cellIs" dxfId="2" priority="3" operator="equal">
      <formula>"WARNING"</formula>
    </cfRule>
  </conditionalFormatting>
  <conditionalFormatting sqref="AI47:AI76">
    <cfRule type="cellIs" dxfId="1" priority="2" operator="equal">
      <formula>"YES"</formula>
    </cfRule>
  </conditionalFormatting>
  <conditionalFormatting sqref="AJ47:AJ76">
    <cfRule type="cellIs" dxfId="0" priority="1" operator="equal">
      <formula>"WARNING"</formula>
    </cfRule>
  </conditionalFormatting>
  <pageMargins left="0.70866141732283472" right="0.70866141732283472" top="0.74803149606299213" bottom="0.74803149606299213" header="0.31496062992125984" footer="0.31496062992125984"/>
  <pageSetup scale="55" pageOrder="overThenDown" orientation="landscape" r:id="rId1"/>
  <rowBreaks count="2" manualBreakCount="2">
    <brk id="41" max="35" man="1"/>
    <brk id="76" max="35" man="1"/>
  </rowBreaks>
  <colBreaks count="2" manualBreakCount="2">
    <brk id="12" max="106" man="1"/>
    <brk id="25" max="10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About</vt:lpstr>
      <vt:lpstr>Summary</vt:lpstr>
      <vt:lpstr>Details</vt:lpstr>
      <vt:lpstr>About!Print_Area</vt:lpstr>
      <vt:lpstr>Details!Print_Area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2014-02-09T16:58:37Z</dcterms:created>
  <dcterms:modified xsi:type="dcterms:W3CDTF">2014-02-09T17:01:25Z</dcterms:modified>
</cp:coreProperties>
</file>